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Финмодель" sheetId="1" r:id="rId3"/>
  </sheets>
  <definedNames/>
  <calcPr/>
</workbook>
</file>

<file path=xl/sharedStrings.xml><?xml version="1.0" encoding="utf-8"?>
<sst xmlns="http://schemas.openxmlformats.org/spreadsheetml/2006/main" count="97" uniqueCount="73">
  <si>
    <t>Номера периодов</t>
  </si>
  <si>
    <t>ИТОГО ЗА ГОД</t>
  </si>
  <si>
    <t>Периоды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</si>
  <si>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</si>
  <si>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</si>
  <si>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</si>
  <si>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</si>
  <si>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</si>
  <si>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</si>
  <si>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</si>
  <si>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</si>
  <si>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</si>
  <si>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</si>
  <si>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</si>
  <si>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</si>
  <si>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план</t>
  </si>
  <si>
    <t xml:space="preserve">факт </t>
  </si>
  <si>
    <t>ДОХОДЫ</t>
  </si>
  <si>
    <t>Средний чек</t>
  </si>
  <si>
    <t>Кол-во чеков/мес.</t>
  </si>
  <si>
    <t>Чашек кофе/мес</t>
  </si>
  <si>
    <t>Доля продаж на вынос</t>
  </si>
  <si>
    <t>Доля чеков с кофе</t>
  </si>
  <si>
    <t>Доля чеков с едой</t>
  </si>
  <si>
    <t>Среднее кол-во чеков/день</t>
  </si>
  <si>
    <t>РАСХОДЫ</t>
  </si>
  <si>
    <t>Переменные расходы</t>
  </si>
  <si>
    <t>ФОТ (включая отчисления в фонды и налог)</t>
  </si>
  <si>
    <t>Бариста</t>
  </si>
  <si>
    <t>Клинер</t>
  </si>
  <si>
    <t>Себестоимость продуктов</t>
  </si>
  <si>
    <t>Кофе</t>
  </si>
  <si>
    <t>из рассчета 1000р./кг</t>
  </si>
  <si>
    <t>Молоко</t>
  </si>
  <si>
    <t>из рассчета 60р./литр</t>
  </si>
  <si>
    <t>Сахар</t>
  </si>
  <si>
    <t>90 р./кило</t>
  </si>
  <si>
    <t>Сиропы</t>
  </si>
  <si>
    <t>300 р/бутылка</t>
  </si>
  <si>
    <t>Кондитерские изделия</t>
  </si>
  <si>
    <t>ср.закупочная цена- 40 р.</t>
  </si>
  <si>
    <t>Финансовые услуги</t>
  </si>
  <si>
    <t>Эквайринг (доля платежей картами -40%)</t>
  </si>
  <si>
    <t>Инкассация</t>
  </si>
  <si>
    <t>Непищевые расходные материалы</t>
  </si>
  <si>
    <t>Одноразовая посуда</t>
  </si>
  <si>
    <t>Стаканы мал.</t>
  </si>
  <si>
    <t>4.5 р.</t>
  </si>
  <si>
    <t>Стаканы бол.</t>
  </si>
  <si>
    <t>6 р.</t>
  </si>
  <si>
    <t>Крышки</t>
  </si>
  <si>
    <t>1,5 р.</t>
  </si>
  <si>
    <t xml:space="preserve">Бытовая химия </t>
  </si>
  <si>
    <t>Маркетинг</t>
  </si>
  <si>
    <t>ВАЛОВАЯ ПРИБЫЛЬ</t>
  </si>
  <si>
    <t>Постоянные расходы</t>
  </si>
  <si>
    <t>Аренда</t>
  </si>
  <si>
    <t>П.О.</t>
  </si>
  <si>
    <t>Охранная система</t>
  </si>
  <si>
    <t>Связь/интернет</t>
  </si>
  <si>
    <t>Постоянная часть ФОТ (включая НДФЛ и отчисления в фонды)</t>
  </si>
  <si>
    <t>Бухгалтер</t>
  </si>
  <si>
    <t>EBITDA</t>
  </si>
  <si>
    <t>Инвестиционные расходы</t>
  </si>
  <si>
    <t>Ремонт и оборудование помещения</t>
  </si>
  <si>
    <t xml:space="preserve">Оборудование </t>
  </si>
  <si>
    <t>Инвентарь и посуда</t>
  </si>
  <si>
    <t>Форма персонала</t>
  </si>
  <si>
    <t>Обучение персонала</t>
  </si>
  <si>
    <t>Расходы на открытие и маркетинг до открытия</t>
  </si>
  <si>
    <t>Налог на прибыль</t>
  </si>
  <si>
    <t>Прибыль для налогообложения</t>
  </si>
  <si>
    <t>ЧИСТАЯ ПРИБЫЛЬ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</si>
</sst>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</font>
    <font>
      <sz val="11.0"/>
      <name val="Helvetica Neue"/>
    </font>
    <font/>
    <font>
      <name val="Arial"/>
    </font>
    <font>
      <b/>
      <sz val="18.0"/>
      <color rgb="FF000000"/>
      <name val="Calibri"/>
    </font>
    <font>
      <b/>
    </font>
    <font>
      <b/>
      <sz val="12.0"/>
      <color rgb="FF000000"/>
      <name val="Calibri"/>
    </font>
    <font>
      <sz val="16.0"/>
      <color rgb="FFFFFFFF"/>
      <name val="Calibri"/>
    </font>
    <font>
      <b/>
      <sz val="14.0"/>
      <color rgb="FFFFFFFF"/>
    </font>
    <font>
      <b/>
      <sz val="14.0"/>
      <color rgb="FFFFFFFF"/>
      <name val="Calibri"/>
    </font>
    <font>
      <b/>
      <sz val="14.0"/>
      <color rgb="FFFFFFFF"/>
      <name val="Arial"/>
    </font>
    <font>
      <sz val="12.0"/>
      <color rgb="FF000000"/>
      <name val="Calibri"/>
    </font>
    <font>
      <color rgb="FF0000FF"/>
    </font>
    <font>
      <color rgb="FFFF0000"/>
    </font>
    <font>
      <sz val="14.0"/>
    </font>
    <font>
      <b/>
      <sz val="14.0"/>
      <name val="Calibri"/>
    </font>
    <font>
      <b/>
      <sz val="14.0"/>
      <color rgb="FF000000"/>
      <name val="Calibri"/>
    </font>
    <font>
      <b/>
      <name val="Calibri"/>
    </font>
    <font>
      <b/>
      <name val="Arial"/>
    </font>
    <font>
      <sz val="8.0"/>
      <name val="Times New Roman"/>
    </font>
    <font>
      <color rgb="FF000000"/>
    </font>
    <font>
      <color rgb="FF000000"/>
      <name val="Arial"/>
    </font>
    <font>
      <sz val="14.0"/>
      <name val="Calibri"/>
    </font>
    <font>
      <sz val="14.0"/>
      <color rgb="FFFFFFFF"/>
      <name val="Calibri"/>
    </font>
    <font>
      <b/>
      <sz val="14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</fills>
  <borders count="28">
    <border/>
    <border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" xfId="0" applyFont="1" applyNumberFormat="1"/>
    <xf borderId="0" fillId="0" fontId="3" numFmtId="1" xfId="0" applyAlignment="1" applyFont="1" applyNumberFormat="1">
      <alignment vertical="bottom"/>
    </xf>
    <xf borderId="0" fillId="0" fontId="4" numFmtId="0" xfId="0" applyAlignment="1" applyFont="1">
      <alignment shrinkToFit="0" vertical="bottom" wrapText="0"/>
    </xf>
    <xf borderId="1" fillId="0" fontId="3" numFmtId="1" xfId="0" applyAlignment="1" applyBorder="1" applyFont="1" applyNumberFormat="1">
      <alignment vertical="bottom"/>
    </xf>
    <xf borderId="0" fillId="0" fontId="5" numFmtId="0" xfId="0" applyAlignment="1" applyFont="1">
      <alignment horizontal="center"/>
    </xf>
    <xf borderId="2" fillId="2" fontId="6" numFmtId="0" xfId="0" applyAlignment="1" applyBorder="1" applyFill="1" applyFont="1">
      <alignment horizontal="left" vertical="bottom"/>
    </xf>
    <xf borderId="3" fillId="2" fontId="5" numFmtId="0" xfId="0" applyAlignment="1" applyBorder="1" applyFont="1">
      <alignment horizontal="center" readingOrder="0"/>
    </xf>
    <xf borderId="4" fillId="2" fontId="5" numFmtId="1" xfId="0" applyAlignment="1" applyBorder="1" applyFont="1" applyNumberFormat="1">
      <alignment horizontal="center" readingOrder="0"/>
    </xf>
    <xf borderId="5" fillId="0" fontId="2" numFmtId="0" xfId="0" applyBorder="1" applyFont="1"/>
    <xf borderId="4" fillId="2" fontId="2" numFmtId="0" xfId="0" applyAlignment="1" applyBorder="1" applyFont="1">
      <alignment horizontal="center" readingOrder="0"/>
    </xf>
    <xf borderId="6" fillId="0" fontId="2" numFmtId="0" xfId="0" applyBorder="1" applyFont="1"/>
    <xf borderId="7" fillId="0" fontId="5" numFmtId="0" xfId="0" applyAlignment="1" applyBorder="1" applyFont="1">
      <alignment horizontal="center"/>
    </xf>
    <xf borderId="8" fillId="0" fontId="2" numFmtId="0" xfId="0" applyBorder="1" applyFont="1"/>
    <xf borderId="0" fillId="0" fontId="5" numFmtId="0" xfId="0" applyFont="1"/>
    <xf borderId="9" fillId="0" fontId="6" numFmtId="0" xfId="0" applyAlignment="1" applyBorder="1" applyFont="1">
      <alignment vertical="bottom"/>
    </xf>
    <xf borderId="10" fillId="0" fontId="5" numFmtId="0" xfId="0" applyAlignment="1" applyBorder="1" applyFont="1">
      <alignment horizontal="center" readingOrder="0"/>
    </xf>
    <xf borderId="11" fillId="0" fontId="5" numFmtId="1" xfId="0" applyAlignment="1" applyBorder="1" applyFont="1" applyNumberFormat="1">
      <alignment horizontal="center" readingOrder="0"/>
    </xf>
    <xf borderId="12" fillId="0" fontId="2" numFmtId="0" xfId="0" applyBorder="1" applyFont="1"/>
    <xf borderId="11" fillId="0" fontId="5" numFmtId="0" xfId="0" applyAlignment="1" applyBorder="1" applyFont="1">
      <alignment horizontal="center" readingOrder="0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7" numFmtId="3" xfId="0" applyAlignment="1" applyBorder="1" applyFont="1" applyNumberFormat="1">
      <alignment readingOrder="0" vertical="bottom"/>
    </xf>
    <xf borderId="16" fillId="0" fontId="2" numFmtId="0" xfId="0" applyBorder="1" applyFont="1"/>
    <xf borderId="17" fillId="0" fontId="2" numFmtId="1" xfId="0" applyAlignment="1" applyBorder="1" applyFont="1" applyNumberFormat="1">
      <alignment horizontal="center" readingOrder="0"/>
    </xf>
    <xf borderId="18" fillId="0" fontId="2" numFmtId="1" xfId="0" applyAlignment="1" applyBorder="1" applyFont="1" applyNumberFormat="1">
      <alignment horizontal="center" readingOrder="0"/>
    </xf>
    <xf borderId="0" fillId="0" fontId="8" numFmtId="0" xfId="0" applyFont="1"/>
    <xf borderId="19" fillId="3" fontId="9" numFmtId="3" xfId="0" applyAlignment="1" applyBorder="1" applyFill="1" applyFont="1" applyNumberFormat="1">
      <alignment readingOrder="0" vertical="bottom"/>
    </xf>
    <xf borderId="20" fillId="3" fontId="8" numFmtId="0" xfId="0" applyBorder="1" applyFont="1"/>
    <xf borderId="21" fillId="3" fontId="8" numFmtId="1" xfId="0" applyBorder="1" applyFont="1" applyNumberFormat="1"/>
    <xf borderId="22" fillId="3" fontId="8" numFmtId="1" xfId="0" applyBorder="1" applyFont="1" applyNumberFormat="1"/>
    <xf borderId="21" fillId="3" fontId="10" numFmtId="1" xfId="0" applyAlignment="1" applyBorder="1" applyFont="1" applyNumberFormat="1">
      <alignment horizontal="right" vertical="bottom"/>
    </xf>
    <xf borderId="15" fillId="3" fontId="10" numFmtId="1" xfId="0" applyAlignment="1" applyBorder="1" applyFont="1" applyNumberFormat="1">
      <alignment horizontal="right" vertical="bottom"/>
    </xf>
    <xf borderId="14" fillId="0" fontId="11" numFmtId="3" xfId="0" applyAlignment="1" applyBorder="1" applyFont="1" applyNumberFormat="1">
      <alignment readingOrder="0" vertical="bottom"/>
    </xf>
    <xf borderId="23" fillId="0" fontId="12" numFmtId="1" xfId="0" applyAlignment="1" applyBorder="1" applyFont="1" applyNumberFormat="1">
      <alignment readingOrder="0"/>
    </xf>
    <xf borderId="9" fillId="0" fontId="12" numFmtId="1" xfId="0" applyAlignment="1" applyBorder="1" applyFont="1" applyNumberFormat="1">
      <alignment readingOrder="0"/>
    </xf>
    <xf borderId="21" fillId="0" fontId="3" numFmtId="1" xfId="0" applyAlignment="1" applyBorder="1" applyFont="1" applyNumberFormat="1">
      <alignment vertical="bottom"/>
    </xf>
    <xf borderId="15" fillId="0" fontId="3" numFmtId="1" xfId="0" applyAlignment="1" applyBorder="1" applyFont="1" applyNumberFormat="1">
      <alignment vertical="bottom"/>
    </xf>
    <xf borderId="11" fillId="0" fontId="11" numFmtId="3" xfId="0" applyAlignment="1" applyBorder="1" applyFont="1" applyNumberFormat="1">
      <alignment readingOrder="0" vertical="bottom"/>
    </xf>
    <xf borderId="11" fillId="0" fontId="2" numFmtId="0" xfId="0" applyBorder="1" applyFont="1"/>
    <xf borderId="23" fillId="0" fontId="2" numFmtId="1" xfId="0" applyBorder="1" applyFont="1" applyNumberFormat="1"/>
    <xf borderId="9" fillId="0" fontId="2" numFmtId="1" xfId="0" applyBorder="1" applyFont="1" applyNumberFormat="1"/>
    <xf borderId="21" fillId="0" fontId="3" numFmtId="1" xfId="0" applyAlignment="1" applyBorder="1" applyFont="1" applyNumberFormat="1">
      <alignment horizontal="right" vertical="bottom"/>
    </xf>
    <xf borderId="15" fillId="0" fontId="3" numFmtId="1" xfId="0" applyAlignment="1" applyBorder="1" applyFont="1" applyNumberFormat="1">
      <alignment horizontal="right" vertical="bottom"/>
    </xf>
    <xf borderId="11" fillId="0" fontId="2" numFmtId="9" xfId="0" applyAlignment="1" applyBorder="1" applyFont="1" applyNumberFormat="1">
      <alignment readingOrder="0"/>
    </xf>
    <xf borderId="11" fillId="0" fontId="2" numFmtId="10" xfId="0" applyBorder="1" applyFont="1" applyNumberFormat="1"/>
    <xf borderId="23" fillId="0" fontId="13" numFmtId="9" xfId="0" applyAlignment="1" applyBorder="1" applyFont="1" applyNumberFormat="1">
      <alignment readingOrder="0"/>
    </xf>
    <xf borderId="9" fillId="0" fontId="13" numFmtId="9" xfId="0" applyAlignment="1" applyBorder="1" applyFont="1" applyNumberFormat="1">
      <alignment readingOrder="0"/>
    </xf>
    <xf borderId="21" fillId="0" fontId="3" numFmtId="9" xfId="0" applyAlignment="1" applyBorder="1" applyFont="1" applyNumberFormat="1">
      <alignment vertical="bottom"/>
    </xf>
    <xf borderId="15" fillId="0" fontId="3" numFmtId="9" xfId="0" applyAlignment="1" applyBorder="1" applyFont="1" applyNumberFormat="1">
      <alignment vertical="bottom"/>
    </xf>
    <xf borderId="11" fillId="0" fontId="2" numFmtId="10" xfId="0" applyAlignment="1" applyBorder="1" applyFont="1" applyNumberFormat="1">
      <alignment readingOrder="0"/>
    </xf>
    <xf borderId="24" fillId="0" fontId="11" numFmtId="3" xfId="0" applyAlignment="1" applyBorder="1" applyFont="1" applyNumberFormat="1">
      <alignment readingOrder="0" vertical="bottom"/>
    </xf>
    <xf borderId="23" fillId="0" fontId="13" numFmtId="1" xfId="0" applyAlignment="1" applyBorder="1" applyFont="1" applyNumberFormat="1">
      <alignment readingOrder="0"/>
    </xf>
    <xf borderId="9" fillId="0" fontId="13" numFmtId="1" xfId="0" applyAlignment="1" applyBorder="1" applyFont="1" applyNumberFormat="1">
      <alignment readingOrder="0"/>
    </xf>
    <xf borderId="0" fillId="0" fontId="14" numFmtId="0" xfId="0" applyFont="1"/>
    <xf borderId="11" fillId="3" fontId="8" numFmtId="0" xfId="0" applyBorder="1" applyFont="1"/>
    <xf borderId="23" fillId="3" fontId="8" numFmtId="1" xfId="0" applyBorder="1" applyFont="1" applyNumberFormat="1"/>
    <xf borderId="9" fillId="3" fontId="8" numFmtId="1" xfId="0" applyBorder="1" applyFont="1" applyNumberFormat="1"/>
    <xf borderId="0" fillId="0" fontId="15" numFmtId="0" xfId="0" applyFont="1"/>
    <xf borderId="14" fillId="0" fontId="16" numFmtId="3" xfId="0" applyAlignment="1" applyBorder="1" applyFont="1" applyNumberFormat="1">
      <alignment vertical="bottom"/>
    </xf>
    <xf borderId="11" fillId="0" fontId="15" numFmtId="0" xfId="0" applyBorder="1" applyFont="1"/>
    <xf borderId="23" fillId="0" fontId="15" numFmtId="1" xfId="0" applyBorder="1" applyFont="1" applyNumberFormat="1"/>
    <xf borderId="9" fillId="0" fontId="15" numFmtId="1" xfId="0" applyBorder="1" applyFont="1" applyNumberFormat="1"/>
    <xf borderId="21" fillId="0" fontId="15" numFmtId="1" xfId="0" applyAlignment="1" applyBorder="1" applyFont="1" applyNumberFormat="1">
      <alignment horizontal="right" vertical="bottom"/>
    </xf>
    <xf borderId="15" fillId="0" fontId="15" numFmtId="1" xfId="0" applyAlignment="1" applyBorder="1" applyFont="1" applyNumberFormat="1">
      <alignment horizontal="right" vertical="bottom"/>
    </xf>
    <xf borderId="0" fillId="0" fontId="17" numFmtId="0" xfId="0" applyFont="1"/>
    <xf borderId="14" fillId="0" fontId="6" numFmtId="0" xfId="0" applyAlignment="1" applyBorder="1" applyFont="1">
      <alignment horizontal="left" readingOrder="0" vertical="bottom"/>
    </xf>
    <xf borderId="14" fillId="0" fontId="17" numFmtId="0" xfId="0" applyBorder="1" applyFont="1"/>
    <xf borderId="23" fillId="0" fontId="17" numFmtId="1" xfId="0" applyBorder="1" applyFont="1" applyNumberFormat="1"/>
    <xf borderId="9" fillId="0" fontId="17" numFmtId="1" xfId="0" applyBorder="1" applyFont="1" applyNumberFormat="1"/>
    <xf borderId="21" fillId="0" fontId="17" numFmtId="1" xfId="0" applyAlignment="1" applyBorder="1" applyFont="1" applyNumberFormat="1">
      <alignment horizontal="right" vertical="bottom"/>
    </xf>
    <xf borderId="15" fillId="0" fontId="17" numFmtId="1" xfId="0" applyAlignment="1" applyBorder="1" applyFont="1" applyNumberFormat="1">
      <alignment horizontal="right" vertical="bottom"/>
    </xf>
    <xf borderId="14" fillId="0" fontId="11" numFmtId="0" xfId="0" applyAlignment="1" applyBorder="1" applyFont="1">
      <alignment horizontal="right" readingOrder="0" vertical="bottom"/>
    </xf>
    <xf borderId="14" fillId="0" fontId="11" numFmtId="3" xfId="0" applyAlignment="1" applyBorder="1" applyFont="1" applyNumberFormat="1">
      <alignment horizontal="right" readingOrder="0" vertical="bottom"/>
    </xf>
    <xf borderId="14" fillId="0" fontId="6" numFmtId="3" xfId="0" applyAlignment="1" applyBorder="1" applyFont="1" applyNumberFormat="1">
      <alignment horizontal="left" readingOrder="0" vertical="bottom"/>
    </xf>
    <xf borderId="14" fillId="0" fontId="5" numFmtId="0" xfId="0" applyBorder="1" applyFont="1"/>
    <xf borderId="23" fillId="0" fontId="5" numFmtId="1" xfId="0" applyBorder="1" applyFont="1" applyNumberFormat="1"/>
    <xf borderId="9" fillId="0" fontId="5" numFmtId="1" xfId="0" applyBorder="1" applyFont="1" applyNumberFormat="1"/>
    <xf borderId="21" fillId="0" fontId="18" numFmtId="1" xfId="0" applyAlignment="1" applyBorder="1" applyFont="1" applyNumberFormat="1">
      <alignment horizontal="right" vertical="bottom"/>
    </xf>
    <xf borderId="15" fillId="0" fontId="18" numFmtId="1" xfId="0" applyAlignment="1" applyBorder="1" applyFont="1" applyNumberFormat="1">
      <alignment horizontal="right" vertical="bottom"/>
    </xf>
    <xf borderId="23" fillId="0" fontId="19" numFmtId="0" xfId="0" applyAlignment="1" applyBorder="1" applyFont="1">
      <alignment shrinkToFit="0" wrapText="1"/>
    </xf>
    <xf borderId="23" fillId="0" fontId="19" numFmtId="0" xfId="0" applyAlignment="1" applyBorder="1" applyFont="1">
      <alignment readingOrder="0" shrinkToFit="0" wrapText="1"/>
    </xf>
    <xf borderId="23" fillId="0" fontId="12" numFmtId="1" xfId="0" applyBorder="1" applyFont="1" applyNumberFormat="1"/>
    <xf borderId="9" fillId="0" fontId="12" numFmtId="1" xfId="0" applyBorder="1" applyFont="1" applyNumberFormat="1"/>
    <xf borderId="14" fillId="0" fontId="6" numFmtId="3" xfId="0" applyAlignment="1" applyBorder="1" applyFont="1" applyNumberFormat="1">
      <alignment readingOrder="0" vertical="bottom"/>
    </xf>
    <xf borderId="14" fillId="0" fontId="13" numFmtId="10" xfId="0" applyAlignment="1" applyBorder="1" applyFont="1" applyNumberFormat="1">
      <alignment readingOrder="0"/>
    </xf>
    <xf borderId="14" fillId="0" fontId="2" numFmtId="0" xfId="0" applyAlignment="1" applyBorder="1" applyFont="1">
      <alignment readingOrder="0"/>
    </xf>
    <xf borderId="14" fillId="0" fontId="2" numFmtId="0" xfId="0" applyAlignment="1" applyBorder="1" applyFont="1">
      <alignment horizontal="left" readingOrder="0"/>
    </xf>
    <xf borderId="23" fillId="0" fontId="13" numFmtId="1" xfId="0" applyBorder="1" applyFont="1" applyNumberFormat="1"/>
    <xf borderId="9" fillId="0" fontId="13" numFmtId="1" xfId="0" applyBorder="1" applyFont="1" applyNumberFormat="1"/>
    <xf borderId="0" fillId="0" fontId="20" numFmtId="0" xfId="0" applyFont="1"/>
    <xf borderId="14" fillId="0" fontId="20" numFmtId="9" xfId="0" applyAlignment="1" applyBorder="1" applyFont="1" applyNumberFormat="1">
      <alignment readingOrder="0"/>
    </xf>
    <xf borderId="23" fillId="0" fontId="20" numFmtId="1" xfId="0" applyBorder="1" applyFont="1" applyNumberFormat="1"/>
    <xf borderId="9" fillId="0" fontId="20" numFmtId="1" xfId="0" applyBorder="1" applyFont="1" applyNumberFormat="1"/>
    <xf borderId="21" fillId="0" fontId="21" numFmtId="1" xfId="0" applyAlignment="1" applyBorder="1" applyFont="1" applyNumberFormat="1">
      <alignment horizontal="right" vertical="bottom"/>
    </xf>
    <xf borderId="15" fillId="0" fontId="21" numFmtId="1" xfId="0" applyAlignment="1" applyBorder="1" applyFont="1" applyNumberFormat="1">
      <alignment horizontal="right" vertical="bottom"/>
    </xf>
    <xf borderId="0" fillId="0" fontId="22" numFmtId="0" xfId="0" applyFont="1"/>
    <xf borderId="14" fillId="3" fontId="9" numFmtId="3" xfId="0" applyAlignment="1" applyBorder="1" applyFont="1" applyNumberFormat="1">
      <alignment readingOrder="0" vertical="bottom"/>
    </xf>
    <xf borderId="14" fillId="3" fontId="23" numFmtId="0" xfId="0" applyBorder="1" applyFont="1"/>
    <xf borderId="23" fillId="3" fontId="23" numFmtId="1" xfId="0" applyBorder="1" applyFont="1" applyNumberFormat="1"/>
    <xf borderId="9" fillId="3" fontId="23" numFmtId="1" xfId="0" applyBorder="1" applyFont="1" applyNumberFormat="1"/>
    <xf borderId="21" fillId="3" fontId="23" numFmtId="1" xfId="0" applyAlignment="1" applyBorder="1" applyFont="1" applyNumberFormat="1">
      <alignment horizontal="right" vertical="bottom"/>
    </xf>
    <xf borderId="15" fillId="3" fontId="23" numFmtId="1" xfId="0" applyAlignment="1" applyBorder="1" applyFont="1" applyNumberFormat="1">
      <alignment horizontal="right" vertical="bottom"/>
    </xf>
    <xf borderId="14" fillId="0" fontId="15" numFmtId="0" xfId="0" applyBorder="1" applyFont="1"/>
    <xf borderId="14" fillId="0" fontId="6" numFmtId="3" xfId="0" applyAlignment="1" applyBorder="1" applyFont="1" applyNumberFormat="1">
      <alignment readingOrder="0" shrinkToFit="0" vertical="bottom" wrapText="1"/>
    </xf>
    <xf borderId="19" fillId="3" fontId="9" numFmtId="3" xfId="0" applyAlignment="1" applyBorder="1" applyFont="1" applyNumberFormat="1">
      <alignment vertical="bottom"/>
    </xf>
    <xf borderId="20" fillId="3" fontId="23" numFmtId="0" xfId="0" applyBorder="1" applyFont="1"/>
    <xf borderId="14" fillId="0" fontId="2" numFmtId="0" xfId="0" applyAlignment="1" applyBorder="1" applyFont="1">
      <alignment readingOrder="0" shrinkToFit="0" wrapText="1"/>
    </xf>
    <xf borderId="14" fillId="0" fontId="16" numFmtId="3" xfId="0" applyAlignment="1" applyBorder="1" applyFont="1" applyNumberFormat="1">
      <alignment shrinkToFit="0" vertical="bottom" wrapText="1"/>
    </xf>
    <xf borderId="21" fillId="0" fontId="15" numFmtId="1" xfId="0" applyAlignment="1" applyBorder="1" applyFont="1" applyNumberFormat="1">
      <alignment vertical="bottom"/>
    </xf>
    <xf borderId="15" fillId="0" fontId="15" numFmtId="1" xfId="0" applyAlignment="1" applyBorder="1" applyFont="1" applyNumberFormat="1">
      <alignment vertical="bottom"/>
    </xf>
    <xf borderId="19" fillId="2" fontId="24" numFmtId="3" xfId="0" applyAlignment="1" applyBorder="1" applyFont="1" applyNumberFormat="1">
      <alignment vertical="bottom"/>
    </xf>
    <xf borderId="19" fillId="2" fontId="24" numFmtId="0" xfId="0" applyBorder="1" applyFont="1"/>
    <xf borderId="25" fillId="2" fontId="24" numFmtId="1" xfId="0" applyBorder="1" applyFont="1" applyNumberFormat="1"/>
    <xf borderId="26" fillId="2" fontId="24" numFmtId="1" xfId="0" applyBorder="1" applyFont="1" applyNumberFormat="1"/>
    <xf borderId="17" fillId="2" fontId="24" numFmtId="1" xfId="0" applyAlignment="1" applyBorder="1" applyFont="1" applyNumberFormat="1">
      <alignment horizontal="right" vertical="bottom"/>
    </xf>
    <xf borderId="27" fillId="2" fontId="24" numFmtId="1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50.14"/>
  </cols>
  <sheetData>
    <row r="1">
      <c r="B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B2" s="4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>
      <c r="A3" s="6"/>
      <c r="B3" s="7" t="s">
        <v>0</v>
      </c>
      <c r="C3" s="8"/>
      <c r="D3" s="9">
        <v>1.0</v>
      </c>
      <c r="E3" s="10"/>
      <c r="F3" s="9">
        <v>2.0</v>
      </c>
      <c r="G3" s="10"/>
      <c r="H3" s="11">
        <v>3.0</v>
      </c>
      <c r="I3" s="12"/>
      <c r="J3" s="11">
        <v>4.0</v>
      </c>
      <c r="K3" s="12"/>
      <c r="L3" s="11">
        <v>5.0</v>
      </c>
      <c r="M3" s="12"/>
      <c r="N3" s="11">
        <v>6.0</v>
      </c>
      <c r="O3" s="12"/>
      <c r="P3" s="11">
        <v>7.0</v>
      </c>
      <c r="Q3" s="12"/>
      <c r="R3" s="11">
        <v>8.0</v>
      </c>
      <c r="S3" s="12"/>
      <c r="T3" s="11">
        <v>9.0</v>
      </c>
      <c r="U3" s="12"/>
      <c r="V3" s="11">
        <v>10.0</v>
      </c>
      <c r="W3" s="12"/>
      <c r="X3" s="11">
        <v>11.0</v>
      </c>
      <c r="Y3" s="12"/>
      <c r="Z3" s="11">
        <v>12.0</v>
      </c>
      <c r="AA3" s="12"/>
      <c r="AB3" s="13" t="s">
        <v>1</v>
      </c>
      <c r="AC3" s="1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>
      <c r="A4" s="15"/>
      <c r="B4" s="16" t="s">
        <v>2</v>
      </c>
      <c r="C4" s="17"/>
      <c r="D4" s="18" t="s">
        <v>3</v>
      </c>
      <c r="E4" s="19"/>
      <c r="F4" s="18" t="s">
        <v>4</v>
      </c>
      <c r="G4" s="19"/>
      <c r="H4" s="20" t="s">
        <v>5</v>
      </c>
      <c r="I4" s="21"/>
      <c r="J4" s="20" t="s">
        <v>6</v>
      </c>
      <c r="K4" s="21"/>
      <c r="L4" s="20" t="s">
        <v>7</v>
      </c>
      <c r="M4" s="21"/>
      <c r="N4" s="20" t="s">
        <v>8</v>
      </c>
      <c r="O4" s="21"/>
      <c r="P4" s="20" t="s">
        <v>9</v>
      </c>
      <c r="Q4" s="21"/>
      <c r="R4" s="20" t="s">
        <v>10</v>
      </c>
      <c r="S4" s="21"/>
      <c r="T4" s="20" t="s">
        <v>11</v>
      </c>
      <c r="U4" s="21"/>
      <c r="V4" s="20" t="s">
        <v>12</v>
      </c>
      <c r="W4" s="21"/>
      <c r="X4" s="20" t="s">
        <v>13</v>
      </c>
      <c r="Y4" s="21"/>
      <c r="Z4" s="20" t="s">
        <v>14</v>
      </c>
      <c r="AA4" s="21"/>
      <c r="AB4" s="22"/>
      <c r="AC4" s="23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>
      <c r="B5" s="24"/>
      <c r="C5" s="25"/>
      <c r="D5" s="26" t="s">
        <v>15</v>
      </c>
      <c r="E5" s="27" t="s">
        <v>16</v>
      </c>
      <c r="F5" s="26" t="s">
        <v>15</v>
      </c>
      <c r="G5" s="27" t="s">
        <v>16</v>
      </c>
      <c r="H5" s="26" t="s">
        <v>15</v>
      </c>
      <c r="I5" s="27" t="s">
        <v>16</v>
      </c>
      <c r="J5" s="26" t="s">
        <v>15</v>
      </c>
      <c r="K5" s="27" t="s">
        <v>16</v>
      </c>
      <c r="L5" s="26" t="s">
        <v>15</v>
      </c>
      <c r="M5" s="27" t="s">
        <v>16</v>
      </c>
      <c r="N5" s="26" t="s">
        <v>15</v>
      </c>
      <c r="O5" s="27" t="s">
        <v>16</v>
      </c>
      <c r="P5" s="26" t="s">
        <v>15</v>
      </c>
      <c r="Q5" s="27" t="s">
        <v>16</v>
      </c>
      <c r="R5" s="26" t="s">
        <v>15</v>
      </c>
      <c r="S5" s="27" t="s">
        <v>16</v>
      </c>
      <c r="T5" s="26" t="s">
        <v>15</v>
      </c>
      <c r="U5" s="27" t="s">
        <v>16</v>
      </c>
      <c r="V5" s="26" t="s">
        <v>15</v>
      </c>
      <c r="W5" s="27" t="s">
        <v>16</v>
      </c>
      <c r="X5" s="26" t="s">
        <v>15</v>
      </c>
      <c r="Y5" s="27" t="s">
        <v>16</v>
      </c>
      <c r="Z5" s="26" t="s">
        <v>15</v>
      </c>
      <c r="AA5" s="27" t="s">
        <v>16</v>
      </c>
      <c r="AB5" s="26" t="s">
        <v>15</v>
      </c>
      <c r="AC5" s="27" t="s">
        <v>16</v>
      </c>
    </row>
    <row r="6">
      <c r="A6" s="28"/>
      <c r="B6" s="29" t="s">
        <v>17</v>
      </c>
      <c r="C6" s="30"/>
      <c r="D6" s="31">
        <f t="shared" ref="D6:AC6" si="1">D7*D8</f>
        <v>0</v>
      </c>
      <c r="E6" s="32">
        <f t="shared" si="1"/>
        <v>0</v>
      </c>
      <c r="F6" s="31">
        <f t="shared" si="1"/>
        <v>0</v>
      </c>
      <c r="G6" s="32">
        <f t="shared" si="1"/>
        <v>0</v>
      </c>
      <c r="H6" s="33">
        <f t="shared" si="1"/>
        <v>0</v>
      </c>
      <c r="I6" s="34">
        <f t="shared" si="1"/>
        <v>0</v>
      </c>
      <c r="J6" s="33">
        <f t="shared" si="1"/>
        <v>0</v>
      </c>
      <c r="K6" s="34">
        <f t="shared" si="1"/>
        <v>0</v>
      </c>
      <c r="L6" s="33">
        <f t="shared" si="1"/>
        <v>0</v>
      </c>
      <c r="M6" s="34">
        <f t="shared" si="1"/>
        <v>0</v>
      </c>
      <c r="N6" s="33">
        <f t="shared" si="1"/>
        <v>0</v>
      </c>
      <c r="O6" s="34">
        <f t="shared" si="1"/>
        <v>0</v>
      </c>
      <c r="P6" s="33">
        <f t="shared" si="1"/>
        <v>0</v>
      </c>
      <c r="Q6" s="34">
        <f t="shared" si="1"/>
        <v>0</v>
      </c>
      <c r="R6" s="33">
        <f t="shared" si="1"/>
        <v>0</v>
      </c>
      <c r="S6" s="34">
        <f t="shared" si="1"/>
        <v>0</v>
      </c>
      <c r="T6" s="33">
        <f t="shared" si="1"/>
        <v>0</v>
      </c>
      <c r="U6" s="34">
        <f t="shared" si="1"/>
        <v>0</v>
      </c>
      <c r="V6" s="33">
        <f t="shared" si="1"/>
        <v>0</v>
      </c>
      <c r="W6" s="34">
        <f t="shared" si="1"/>
        <v>0</v>
      </c>
      <c r="X6" s="33">
        <f t="shared" si="1"/>
        <v>0</v>
      </c>
      <c r="Y6" s="34">
        <f t="shared" si="1"/>
        <v>0</v>
      </c>
      <c r="Z6" s="33">
        <f t="shared" si="1"/>
        <v>0</v>
      </c>
      <c r="AA6" s="34">
        <f t="shared" si="1"/>
        <v>0</v>
      </c>
      <c r="AB6" s="33">
        <f t="shared" si="1"/>
        <v>0</v>
      </c>
      <c r="AC6" s="34">
        <f t="shared" si="1"/>
        <v>0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>
      <c r="B7" s="35" t="s">
        <v>18</v>
      </c>
      <c r="C7" s="22"/>
      <c r="D7" s="36"/>
      <c r="E7" s="37"/>
      <c r="F7" s="36"/>
      <c r="G7" s="37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/>
      <c r="T7" s="38"/>
      <c r="U7" s="39"/>
      <c r="V7" s="38"/>
      <c r="W7" s="39"/>
      <c r="X7" s="38"/>
      <c r="Y7" s="39"/>
      <c r="Z7" s="38"/>
      <c r="AA7" s="39"/>
      <c r="AB7" s="38">
        <f t="shared" ref="AB7:AC7" si="2">AVERAGE(D7+F7+H7+J7+L7+N7+P7+R7+T7+V7+X7+Z7)</f>
        <v>0</v>
      </c>
      <c r="AC7" s="39">
        <f t="shared" si="2"/>
        <v>0</v>
      </c>
    </row>
    <row r="8">
      <c r="B8" s="40" t="s">
        <v>19</v>
      </c>
      <c r="C8" s="41"/>
      <c r="D8" s="42">
        <f t="shared" ref="D8:AA8" si="3">D13*30</f>
        <v>0</v>
      </c>
      <c r="E8" s="43">
        <f t="shared" si="3"/>
        <v>0</v>
      </c>
      <c r="F8" s="42">
        <f t="shared" si="3"/>
        <v>0</v>
      </c>
      <c r="G8" s="43">
        <f t="shared" si="3"/>
        <v>0</v>
      </c>
      <c r="H8" s="44">
        <f t="shared" si="3"/>
        <v>0</v>
      </c>
      <c r="I8" s="45">
        <f t="shared" si="3"/>
        <v>0</v>
      </c>
      <c r="J8" s="44">
        <f t="shared" si="3"/>
        <v>0</v>
      </c>
      <c r="K8" s="45">
        <f t="shared" si="3"/>
        <v>0</v>
      </c>
      <c r="L8" s="44">
        <f t="shared" si="3"/>
        <v>0</v>
      </c>
      <c r="M8" s="45">
        <f t="shared" si="3"/>
        <v>0</v>
      </c>
      <c r="N8" s="44">
        <f t="shared" si="3"/>
        <v>0</v>
      </c>
      <c r="O8" s="45">
        <f t="shared" si="3"/>
        <v>0</v>
      </c>
      <c r="P8" s="44">
        <f t="shared" si="3"/>
        <v>0</v>
      </c>
      <c r="Q8" s="45">
        <f t="shared" si="3"/>
        <v>0</v>
      </c>
      <c r="R8" s="44">
        <f t="shared" si="3"/>
        <v>0</v>
      </c>
      <c r="S8" s="45">
        <f t="shared" si="3"/>
        <v>0</v>
      </c>
      <c r="T8" s="44">
        <f t="shared" si="3"/>
        <v>0</v>
      </c>
      <c r="U8" s="45">
        <f t="shared" si="3"/>
        <v>0</v>
      </c>
      <c r="V8" s="44">
        <f t="shared" si="3"/>
        <v>0</v>
      </c>
      <c r="W8" s="45">
        <f t="shared" si="3"/>
        <v>0</v>
      </c>
      <c r="X8" s="44">
        <f t="shared" si="3"/>
        <v>0</v>
      </c>
      <c r="Y8" s="45">
        <f t="shared" si="3"/>
        <v>0</v>
      </c>
      <c r="Z8" s="44">
        <f t="shared" si="3"/>
        <v>0</v>
      </c>
      <c r="AA8" s="45">
        <f t="shared" si="3"/>
        <v>0</v>
      </c>
      <c r="AB8" s="44">
        <f t="shared" ref="AB8:AC8" si="4">D8+F8+H8+J8+L8+N8+P8+R8+T8+V8+X8+Z8</f>
        <v>0</v>
      </c>
      <c r="AC8" s="45">
        <f t="shared" si="4"/>
        <v>0</v>
      </c>
    </row>
    <row r="9">
      <c r="B9" s="40" t="s">
        <v>20</v>
      </c>
      <c r="C9" s="46"/>
      <c r="D9" s="42"/>
      <c r="E9" s="43"/>
      <c r="F9" s="42"/>
      <c r="G9" s="43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  <c r="Z9" s="44"/>
      <c r="AA9" s="45"/>
      <c r="AB9" s="44">
        <f t="shared" ref="AB9:AC9" si="5">D9+F9+H9+J9+L9+N9+P9+R9+T9+V9+X9+Z9</f>
        <v>0</v>
      </c>
      <c r="AC9" s="45">
        <f t="shared" si="5"/>
        <v>0</v>
      </c>
    </row>
    <row r="10">
      <c r="B10" s="40" t="s">
        <v>21</v>
      </c>
      <c r="C10" s="47"/>
      <c r="D10" s="48"/>
      <c r="E10" s="49"/>
      <c r="F10" s="48"/>
      <c r="G10" s="49"/>
      <c r="H10" s="50"/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  <c r="Y10" s="51"/>
      <c r="Z10" s="50"/>
      <c r="AA10" s="51"/>
      <c r="AB10" s="50">
        <f t="shared" ref="AB10:AC10" si="6">AVERAGE(D10+F10+H10+J10+L10+N10+P10+R10+T10+V10+X10+Z10)</f>
        <v>0</v>
      </c>
      <c r="AC10" s="51">
        <f t="shared" si="6"/>
        <v>0</v>
      </c>
    </row>
    <row r="11">
      <c r="B11" s="40" t="s">
        <v>22</v>
      </c>
      <c r="C11" s="52"/>
      <c r="D11" s="48"/>
      <c r="E11" s="49"/>
      <c r="F11" s="48"/>
      <c r="G11" s="49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51"/>
      <c r="AB11" s="50">
        <f t="shared" ref="AB11:AC11" si="7">AVERAGE(D11+F11+H11+J11+L11+N11+P11+R11+T11+V11+X11+Z11)</f>
        <v>0</v>
      </c>
      <c r="AC11" s="51">
        <f t="shared" si="7"/>
        <v>0</v>
      </c>
    </row>
    <row r="12">
      <c r="B12" s="40" t="s">
        <v>23</v>
      </c>
      <c r="C12" s="52"/>
      <c r="D12" s="48"/>
      <c r="E12" s="49"/>
      <c r="F12" s="48"/>
      <c r="G12" s="49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  <c r="Y12" s="51"/>
      <c r="Z12" s="50"/>
      <c r="AA12" s="51"/>
      <c r="AB12" s="50">
        <f t="shared" ref="AB12:AC12" si="8">AVERAGE(D12+F12+H12+J12+L12+N12+P12+R12+T12+V12+X12+Z12)</f>
        <v>0</v>
      </c>
      <c r="AC12" s="51">
        <f t="shared" si="8"/>
        <v>0</v>
      </c>
    </row>
    <row r="13">
      <c r="B13" s="53" t="s">
        <v>24</v>
      </c>
      <c r="C13" s="41"/>
      <c r="D13" s="54"/>
      <c r="E13" s="55"/>
      <c r="F13" s="54"/>
      <c r="G13" s="55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>
        <f t="shared" ref="AB13:AC13" si="9">D13+F13+H13+J13+L13+N13+P13+R13+T13+V13+X13+Z13</f>
        <v>0</v>
      </c>
      <c r="AC13" s="39">
        <f t="shared" si="9"/>
        <v>0</v>
      </c>
    </row>
    <row r="14">
      <c r="A14" s="56"/>
      <c r="B14" s="29" t="s">
        <v>25</v>
      </c>
      <c r="C14" s="57"/>
      <c r="D14" s="58">
        <f t="shared" ref="D14:AC14" si="10">D15+D36+D44</f>
        <v>0</v>
      </c>
      <c r="E14" s="59">
        <f t="shared" si="10"/>
        <v>0</v>
      </c>
      <c r="F14" s="58">
        <f t="shared" si="10"/>
        <v>0</v>
      </c>
      <c r="G14" s="59">
        <f t="shared" si="10"/>
        <v>0</v>
      </c>
      <c r="H14" s="33">
        <f t="shared" si="10"/>
        <v>0</v>
      </c>
      <c r="I14" s="34">
        <f t="shared" si="10"/>
        <v>0</v>
      </c>
      <c r="J14" s="33">
        <f t="shared" si="10"/>
        <v>0</v>
      </c>
      <c r="K14" s="34">
        <f t="shared" si="10"/>
        <v>0</v>
      </c>
      <c r="L14" s="33">
        <f t="shared" si="10"/>
        <v>0</v>
      </c>
      <c r="M14" s="34">
        <f t="shared" si="10"/>
        <v>0</v>
      </c>
      <c r="N14" s="33">
        <f t="shared" si="10"/>
        <v>0</v>
      </c>
      <c r="O14" s="34">
        <f t="shared" si="10"/>
        <v>0</v>
      </c>
      <c r="P14" s="33">
        <f t="shared" si="10"/>
        <v>0</v>
      </c>
      <c r="Q14" s="34">
        <f t="shared" si="10"/>
        <v>0</v>
      </c>
      <c r="R14" s="33">
        <f t="shared" si="10"/>
        <v>0</v>
      </c>
      <c r="S14" s="34">
        <f t="shared" si="10"/>
        <v>0</v>
      </c>
      <c r="T14" s="33">
        <f t="shared" si="10"/>
        <v>0</v>
      </c>
      <c r="U14" s="34">
        <f t="shared" si="10"/>
        <v>0</v>
      </c>
      <c r="V14" s="33">
        <f t="shared" si="10"/>
        <v>0</v>
      </c>
      <c r="W14" s="34">
        <f t="shared" si="10"/>
        <v>0</v>
      </c>
      <c r="X14" s="33">
        <f t="shared" si="10"/>
        <v>0</v>
      </c>
      <c r="Y14" s="34">
        <f t="shared" si="10"/>
        <v>0</v>
      </c>
      <c r="Z14" s="33">
        <f t="shared" si="10"/>
        <v>0</v>
      </c>
      <c r="AA14" s="34">
        <f t="shared" si="10"/>
        <v>0</v>
      </c>
      <c r="AB14" s="33">
        <f t="shared" si="10"/>
        <v>0</v>
      </c>
      <c r="AC14" s="34">
        <f t="shared" si="10"/>
        <v>0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</row>
    <row r="15">
      <c r="A15" s="60"/>
      <c r="B15" s="61" t="s">
        <v>26</v>
      </c>
      <c r="C15" s="62"/>
      <c r="D15" s="63">
        <f t="shared" ref="D15:AA15" si="11">D16+D19+D25+D34+D28</f>
        <v>0</v>
      </c>
      <c r="E15" s="64">
        <f t="shared" si="11"/>
        <v>0</v>
      </c>
      <c r="F15" s="63">
        <f t="shared" si="11"/>
        <v>0</v>
      </c>
      <c r="G15" s="64">
        <f t="shared" si="11"/>
        <v>0</v>
      </c>
      <c r="H15" s="65">
        <f t="shared" si="11"/>
        <v>0</v>
      </c>
      <c r="I15" s="66">
        <f t="shared" si="11"/>
        <v>0</v>
      </c>
      <c r="J15" s="65">
        <f t="shared" si="11"/>
        <v>0</v>
      </c>
      <c r="K15" s="66">
        <f t="shared" si="11"/>
        <v>0</v>
      </c>
      <c r="L15" s="65">
        <f t="shared" si="11"/>
        <v>0</v>
      </c>
      <c r="M15" s="66">
        <f t="shared" si="11"/>
        <v>0</v>
      </c>
      <c r="N15" s="65">
        <f t="shared" si="11"/>
        <v>0</v>
      </c>
      <c r="O15" s="66">
        <f t="shared" si="11"/>
        <v>0</v>
      </c>
      <c r="P15" s="65">
        <f t="shared" si="11"/>
        <v>0</v>
      </c>
      <c r="Q15" s="66">
        <f t="shared" si="11"/>
        <v>0</v>
      </c>
      <c r="R15" s="65">
        <f t="shared" si="11"/>
        <v>0</v>
      </c>
      <c r="S15" s="66">
        <f t="shared" si="11"/>
        <v>0</v>
      </c>
      <c r="T15" s="65">
        <f t="shared" si="11"/>
        <v>0</v>
      </c>
      <c r="U15" s="66">
        <f t="shared" si="11"/>
        <v>0</v>
      </c>
      <c r="V15" s="65">
        <f t="shared" si="11"/>
        <v>0</v>
      </c>
      <c r="W15" s="66">
        <f t="shared" si="11"/>
        <v>0</v>
      </c>
      <c r="X15" s="65">
        <f t="shared" si="11"/>
        <v>0</v>
      </c>
      <c r="Y15" s="66">
        <f t="shared" si="11"/>
        <v>0</v>
      </c>
      <c r="Z15" s="65">
        <f t="shared" si="11"/>
        <v>0</v>
      </c>
      <c r="AA15" s="66">
        <f t="shared" si="11"/>
        <v>0</v>
      </c>
      <c r="AB15" s="65">
        <f t="shared" ref="AB15:AC15" si="12">D15+F15+H15+J15+L15+N15+P15+R15+T15+V15+X15+Z15</f>
        <v>0</v>
      </c>
      <c r="AC15" s="66">
        <f t="shared" si="12"/>
        <v>0</v>
      </c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</row>
    <row r="16">
      <c r="A16" s="67"/>
      <c r="B16" s="68" t="s">
        <v>27</v>
      </c>
      <c r="C16" s="69"/>
      <c r="D16" s="70">
        <f t="shared" ref="D16:AA16" si="13">SUM(D17:D18)</f>
        <v>0</v>
      </c>
      <c r="E16" s="71">
        <f t="shared" si="13"/>
        <v>0</v>
      </c>
      <c r="F16" s="70">
        <f t="shared" si="13"/>
        <v>0</v>
      </c>
      <c r="G16" s="71">
        <f t="shared" si="13"/>
        <v>0</v>
      </c>
      <c r="H16" s="72">
        <f t="shared" si="13"/>
        <v>0</v>
      </c>
      <c r="I16" s="73">
        <f t="shared" si="13"/>
        <v>0</v>
      </c>
      <c r="J16" s="72">
        <f t="shared" si="13"/>
        <v>0</v>
      </c>
      <c r="K16" s="73">
        <f t="shared" si="13"/>
        <v>0</v>
      </c>
      <c r="L16" s="72">
        <f t="shared" si="13"/>
        <v>0</v>
      </c>
      <c r="M16" s="73">
        <f t="shared" si="13"/>
        <v>0</v>
      </c>
      <c r="N16" s="72">
        <f t="shared" si="13"/>
        <v>0</v>
      </c>
      <c r="O16" s="73">
        <f t="shared" si="13"/>
        <v>0</v>
      </c>
      <c r="P16" s="72">
        <f t="shared" si="13"/>
        <v>0</v>
      </c>
      <c r="Q16" s="73">
        <f t="shared" si="13"/>
        <v>0</v>
      </c>
      <c r="R16" s="72">
        <f t="shared" si="13"/>
        <v>0</v>
      </c>
      <c r="S16" s="73">
        <f t="shared" si="13"/>
        <v>0</v>
      </c>
      <c r="T16" s="72">
        <f t="shared" si="13"/>
        <v>0</v>
      </c>
      <c r="U16" s="73">
        <f t="shared" si="13"/>
        <v>0</v>
      </c>
      <c r="V16" s="72">
        <f t="shared" si="13"/>
        <v>0</v>
      </c>
      <c r="W16" s="73">
        <f t="shared" si="13"/>
        <v>0</v>
      </c>
      <c r="X16" s="72">
        <f t="shared" si="13"/>
        <v>0</v>
      </c>
      <c r="Y16" s="73">
        <f t="shared" si="13"/>
        <v>0</v>
      </c>
      <c r="Z16" s="72">
        <f t="shared" si="13"/>
        <v>0</v>
      </c>
      <c r="AA16" s="73">
        <f t="shared" si="13"/>
        <v>0</v>
      </c>
      <c r="AB16" s="72">
        <f t="shared" ref="AB16:AC16" si="14">D16+F16+H16+J16+L16+N16+P16+R16+T16+V16+X16+Z16</f>
        <v>0</v>
      </c>
      <c r="AC16" s="73">
        <f t="shared" si="14"/>
        <v>0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</row>
    <row r="17">
      <c r="B17" s="74" t="s">
        <v>28</v>
      </c>
      <c r="C17" s="22"/>
      <c r="D17" s="54"/>
      <c r="E17" s="55"/>
      <c r="F17" s="54"/>
      <c r="G17" s="55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38"/>
      <c r="AA17" s="39"/>
      <c r="AB17" s="38">
        <f t="shared" ref="AB17:AC17" si="15">D17+F17+H17+J17+L17+N17+P17+R17+T17+V17+X17+Z17</f>
        <v>0</v>
      </c>
      <c r="AC17" s="39">
        <f t="shared" si="15"/>
        <v>0</v>
      </c>
    </row>
    <row r="18">
      <c r="B18" s="75" t="s">
        <v>29</v>
      </c>
      <c r="C18" s="22"/>
      <c r="D18" s="54"/>
      <c r="E18" s="55"/>
      <c r="F18" s="54"/>
      <c r="G18" s="55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  <c r="V18" s="38"/>
      <c r="W18" s="39"/>
      <c r="X18" s="38"/>
      <c r="Y18" s="39"/>
      <c r="Z18" s="38"/>
      <c r="AA18" s="39"/>
      <c r="AB18" s="38">
        <f t="shared" ref="AB18:AC18" si="16">D18+F18+H18+J18+L18+N18+P18+R18+T18+V18+X18+Z18</f>
        <v>0</v>
      </c>
      <c r="AC18" s="39">
        <f t="shared" si="16"/>
        <v>0</v>
      </c>
    </row>
    <row r="19">
      <c r="A19" s="15"/>
      <c r="B19" s="76" t="s">
        <v>30</v>
      </c>
      <c r="C19" s="77"/>
      <c r="D19" s="78">
        <f t="shared" ref="D19:AA19" si="17">D20+D21+D22+D23+D24</f>
        <v>0</v>
      </c>
      <c r="E19" s="79">
        <f t="shared" si="17"/>
        <v>0</v>
      </c>
      <c r="F19" s="78">
        <f t="shared" si="17"/>
        <v>0</v>
      </c>
      <c r="G19" s="79">
        <f t="shared" si="17"/>
        <v>0</v>
      </c>
      <c r="H19" s="80">
        <f t="shared" si="17"/>
        <v>0</v>
      </c>
      <c r="I19" s="81">
        <f t="shared" si="17"/>
        <v>0</v>
      </c>
      <c r="J19" s="80">
        <f t="shared" si="17"/>
        <v>0</v>
      </c>
      <c r="K19" s="81">
        <f t="shared" si="17"/>
        <v>0</v>
      </c>
      <c r="L19" s="80">
        <f t="shared" si="17"/>
        <v>0</v>
      </c>
      <c r="M19" s="81">
        <f t="shared" si="17"/>
        <v>0</v>
      </c>
      <c r="N19" s="80">
        <f t="shared" si="17"/>
        <v>0</v>
      </c>
      <c r="O19" s="81">
        <f t="shared" si="17"/>
        <v>0</v>
      </c>
      <c r="P19" s="80">
        <f t="shared" si="17"/>
        <v>0</v>
      </c>
      <c r="Q19" s="81">
        <f t="shared" si="17"/>
        <v>0</v>
      </c>
      <c r="R19" s="80">
        <f t="shared" si="17"/>
        <v>0</v>
      </c>
      <c r="S19" s="81">
        <f t="shared" si="17"/>
        <v>0</v>
      </c>
      <c r="T19" s="80">
        <f t="shared" si="17"/>
        <v>0</v>
      </c>
      <c r="U19" s="81">
        <f t="shared" si="17"/>
        <v>0</v>
      </c>
      <c r="V19" s="80">
        <f t="shared" si="17"/>
        <v>0</v>
      </c>
      <c r="W19" s="81">
        <f t="shared" si="17"/>
        <v>0</v>
      </c>
      <c r="X19" s="80">
        <f t="shared" si="17"/>
        <v>0</v>
      </c>
      <c r="Y19" s="81">
        <f t="shared" si="17"/>
        <v>0</v>
      </c>
      <c r="Z19" s="80">
        <f t="shared" si="17"/>
        <v>0</v>
      </c>
      <c r="AA19" s="81">
        <f t="shared" si="17"/>
        <v>0</v>
      </c>
      <c r="AB19" s="80">
        <f t="shared" ref="AB19:AC19" si="18">D19+F19+H19+J19+L19+N19+P19+R19+T19+V19+X19+Z19</f>
        <v>0</v>
      </c>
      <c r="AC19" s="81">
        <f t="shared" si="18"/>
        <v>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>
      <c r="B20" s="35" t="s">
        <v>31</v>
      </c>
      <c r="C20" s="82" t="s">
        <v>32</v>
      </c>
      <c r="D20" s="36"/>
      <c r="E20" s="37"/>
      <c r="F20" s="36"/>
      <c r="G20" s="37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  <c r="V20" s="38"/>
      <c r="W20" s="39"/>
      <c r="X20" s="38"/>
      <c r="Y20" s="39"/>
      <c r="Z20" s="38"/>
      <c r="AA20" s="39"/>
      <c r="AB20" s="38">
        <f t="shared" ref="AB20:AC20" si="19">D20+F20+H20+J20+L20+N20+P20+R20+T20+V20+X20+Z20</f>
        <v>0</v>
      </c>
      <c r="AC20" s="39">
        <f t="shared" si="19"/>
        <v>0</v>
      </c>
    </row>
    <row r="21">
      <c r="B21" s="35" t="s">
        <v>33</v>
      </c>
      <c r="C21" s="82" t="s">
        <v>34</v>
      </c>
      <c r="D21" s="36"/>
      <c r="E21" s="37"/>
      <c r="F21" s="36"/>
      <c r="G21" s="37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38"/>
      <c r="AA21" s="39"/>
      <c r="AB21" s="38">
        <f t="shared" ref="AB21:AC21" si="20">D21+F21+H21+J21+L21+N21+P21+R21+T21+V21+X21+Z21</f>
        <v>0</v>
      </c>
      <c r="AC21" s="39">
        <f t="shared" si="20"/>
        <v>0</v>
      </c>
    </row>
    <row r="22">
      <c r="B22" s="35" t="s">
        <v>35</v>
      </c>
      <c r="C22" s="83" t="s">
        <v>36</v>
      </c>
      <c r="D22" s="84"/>
      <c r="E22" s="85"/>
      <c r="F22" s="84"/>
      <c r="G22" s="85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B22" s="38">
        <f t="shared" ref="AB22:AC22" si="21">D22+F22+H22+J22+L22+N22+P22+R22+T22+V22+X22+Z22</f>
        <v>0</v>
      </c>
      <c r="AC22" s="39">
        <f t="shared" si="21"/>
        <v>0</v>
      </c>
    </row>
    <row r="23">
      <c r="B23" s="35" t="s">
        <v>37</v>
      </c>
      <c r="C23" s="83" t="s">
        <v>38</v>
      </c>
      <c r="D23" s="36"/>
      <c r="E23" s="37"/>
      <c r="F23" s="36"/>
      <c r="G23" s="37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>
        <f t="shared" ref="AB23:AC23" si="22">D23+F23+H23+J23+L23+N23+P23+R23+T23+V23+X23+Z23</f>
        <v>0</v>
      </c>
      <c r="AC23" s="39">
        <f t="shared" si="22"/>
        <v>0</v>
      </c>
    </row>
    <row r="24">
      <c r="B24" s="35" t="s">
        <v>39</v>
      </c>
      <c r="C24" s="83" t="s">
        <v>40</v>
      </c>
      <c r="D24" s="84"/>
      <c r="E24" s="85"/>
      <c r="F24" s="84"/>
      <c r="G24" s="85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38"/>
      <c r="AA24" s="39"/>
      <c r="AB24" s="38">
        <f t="shared" ref="AB24:AC24" si="23">D24+F24+H24+J24+L24+N24+P24+R24+T24+V24+X24+Z24</f>
        <v>0</v>
      </c>
      <c r="AC24" s="39">
        <f t="shared" si="23"/>
        <v>0</v>
      </c>
    </row>
    <row r="25">
      <c r="A25" s="15"/>
      <c r="B25" s="86" t="s">
        <v>41</v>
      </c>
      <c r="C25" s="77"/>
      <c r="D25" s="78">
        <f t="shared" ref="D25:AA25" si="24">D26+D27</f>
        <v>0</v>
      </c>
      <c r="E25" s="79">
        <f t="shared" si="24"/>
        <v>0</v>
      </c>
      <c r="F25" s="78">
        <f t="shared" si="24"/>
        <v>0</v>
      </c>
      <c r="G25" s="79">
        <f t="shared" si="24"/>
        <v>0</v>
      </c>
      <c r="H25" s="80">
        <f t="shared" si="24"/>
        <v>0</v>
      </c>
      <c r="I25" s="81">
        <f t="shared" si="24"/>
        <v>0</v>
      </c>
      <c r="J25" s="80">
        <f t="shared" si="24"/>
        <v>0</v>
      </c>
      <c r="K25" s="81">
        <f t="shared" si="24"/>
        <v>0</v>
      </c>
      <c r="L25" s="80">
        <f t="shared" si="24"/>
        <v>0</v>
      </c>
      <c r="M25" s="81">
        <f t="shared" si="24"/>
        <v>0</v>
      </c>
      <c r="N25" s="80">
        <f t="shared" si="24"/>
        <v>0</v>
      </c>
      <c r="O25" s="81">
        <f t="shared" si="24"/>
        <v>0</v>
      </c>
      <c r="P25" s="80">
        <f t="shared" si="24"/>
        <v>0</v>
      </c>
      <c r="Q25" s="81">
        <f t="shared" si="24"/>
        <v>0</v>
      </c>
      <c r="R25" s="80">
        <f t="shared" si="24"/>
        <v>0</v>
      </c>
      <c r="S25" s="81">
        <f t="shared" si="24"/>
        <v>0</v>
      </c>
      <c r="T25" s="80">
        <f t="shared" si="24"/>
        <v>0</v>
      </c>
      <c r="U25" s="81">
        <f t="shared" si="24"/>
        <v>0</v>
      </c>
      <c r="V25" s="80">
        <f t="shared" si="24"/>
        <v>0</v>
      </c>
      <c r="W25" s="81">
        <f t="shared" si="24"/>
        <v>0</v>
      </c>
      <c r="X25" s="80">
        <f t="shared" si="24"/>
        <v>0</v>
      </c>
      <c r="Y25" s="81">
        <f t="shared" si="24"/>
        <v>0</v>
      </c>
      <c r="Z25" s="80">
        <f t="shared" si="24"/>
        <v>0</v>
      </c>
      <c r="AA25" s="81">
        <f t="shared" si="24"/>
        <v>0</v>
      </c>
      <c r="AB25" s="80">
        <f t="shared" ref="AB25:AC25" si="25">D25+F25+H25+J25+L25+N25+P25+R25+T25+V25+X25+Z25</f>
        <v>0</v>
      </c>
      <c r="AC25" s="81">
        <f t="shared" si="25"/>
        <v>0</v>
      </c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>
      <c r="B26" s="35" t="s">
        <v>42</v>
      </c>
      <c r="C26" s="87">
        <v>0.015</v>
      </c>
      <c r="D26" s="42"/>
      <c r="E26" s="43"/>
      <c r="F26" s="42"/>
      <c r="G26" s="43"/>
      <c r="H26" s="38"/>
      <c r="I26" s="45"/>
      <c r="J26" s="38"/>
      <c r="K26" s="45"/>
      <c r="L26" s="38"/>
      <c r="M26" s="45"/>
      <c r="N26" s="38"/>
      <c r="O26" s="45"/>
      <c r="P26" s="38"/>
      <c r="Q26" s="45"/>
      <c r="R26" s="38"/>
      <c r="S26" s="45"/>
      <c r="T26" s="38"/>
      <c r="U26" s="45"/>
      <c r="V26" s="38"/>
      <c r="W26" s="45"/>
      <c r="X26" s="38"/>
      <c r="Y26" s="45"/>
      <c r="Z26" s="38"/>
      <c r="AA26" s="45"/>
      <c r="AB26" s="38">
        <f t="shared" ref="AB26:AC26" si="26">D26+F26+H26+J26+L26+N26+P26+R26+T26+V26+X26+Z26</f>
        <v>0</v>
      </c>
      <c r="AC26" s="45">
        <f t="shared" si="26"/>
        <v>0</v>
      </c>
    </row>
    <row r="27">
      <c r="B27" s="35" t="s">
        <v>43</v>
      </c>
      <c r="C27" s="87">
        <v>0.005</v>
      </c>
      <c r="D27" s="42"/>
      <c r="E27" s="43"/>
      <c r="F27" s="42"/>
      <c r="G27" s="43"/>
      <c r="H27" s="38"/>
      <c r="I27" s="45"/>
      <c r="J27" s="38"/>
      <c r="K27" s="45"/>
      <c r="L27" s="38"/>
      <c r="M27" s="45"/>
      <c r="N27" s="38"/>
      <c r="O27" s="45"/>
      <c r="P27" s="38"/>
      <c r="Q27" s="45"/>
      <c r="R27" s="38"/>
      <c r="S27" s="45"/>
      <c r="T27" s="38"/>
      <c r="U27" s="45"/>
      <c r="V27" s="38"/>
      <c r="W27" s="45"/>
      <c r="X27" s="38"/>
      <c r="Y27" s="45"/>
      <c r="Z27" s="38"/>
      <c r="AA27" s="45"/>
      <c r="AB27" s="38">
        <f t="shared" ref="AB27:AC27" si="27">D27+F27+H27+J27+L27+N27+P27+R27+T27+V27+X27+Z27</f>
        <v>0</v>
      </c>
      <c r="AC27" s="45">
        <f t="shared" si="27"/>
        <v>0</v>
      </c>
    </row>
    <row r="28">
      <c r="A28" s="15"/>
      <c r="B28" s="86" t="s">
        <v>44</v>
      </c>
      <c r="C28" s="77"/>
      <c r="D28" s="78">
        <f t="shared" ref="D28:AA28" si="28">D29+D33</f>
        <v>0</v>
      </c>
      <c r="E28" s="79">
        <f t="shared" si="28"/>
        <v>0</v>
      </c>
      <c r="F28" s="78">
        <f t="shared" si="28"/>
        <v>0</v>
      </c>
      <c r="G28" s="79">
        <f t="shared" si="28"/>
        <v>0</v>
      </c>
      <c r="H28" s="80">
        <f t="shared" si="28"/>
        <v>0</v>
      </c>
      <c r="I28" s="81">
        <f t="shared" si="28"/>
        <v>0</v>
      </c>
      <c r="J28" s="80">
        <f t="shared" si="28"/>
        <v>0</v>
      </c>
      <c r="K28" s="81">
        <f t="shared" si="28"/>
        <v>0</v>
      </c>
      <c r="L28" s="80">
        <f t="shared" si="28"/>
        <v>0</v>
      </c>
      <c r="M28" s="81">
        <f t="shared" si="28"/>
        <v>0</v>
      </c>
      <c r="N28" s="80">
        <f t="shared" si="28"/>
        <v>0</v>
      </c>
      <c r="O28" s="81">
        <f t="shared" si="28"/>
        <v>0</v>
      </c>
      <c r="P28" s="80">
        <f t="shared" si="28"/>
        <v>0</v>
      </c>
      <c r="Q28" s="81">
        <f t="shared" si="28"/>
        <v>0</v>
      </c>
      <c r="R28" s="80">
        <f t="shared" si="28"/>
        <v>0</v>
      </c>
      <c r="S28" s="81">
        <f t="shared" si="28"/>
        <v>0</v>
      </c>
      <c r="T28" s="80">
        <f t="shared" si="28"/>
        <v>0</v>
      </c>
      <c r="U28" s="81">
        <f t="shared" si="28"/>
        <v>0</v>
      </c>
      <c r="V28" s="80">
        <f t="shared" si="28"/>
        <v>0</v>
      </c>
      <c r="W28" s="81">
        <f t="shared" si="28"/>
        <v>0</v>
      </c>
      <c r="X28" s="80">
        <f t="shared" si="28"/>
        <v>0</v>
      </c>
      <c r="Y28" s="81">
        <f t="shared" si="28"/>
        <v>0</v>
      </c>
      <c r="Z28" s="80">
        <f t="shared" si="28"/>
        <v>0</v>
      </c>
      <c r="AA28" s="81">
        <f t="shared" si="28"/>
        <v>0</v>
      </c>
      <c r="AB28" s="80">
        <f t="shared" ref="AB28:AC28" si="29">D28+F28+H28+J28+L28+N28+P28+R28+T28+V28+X28+Z28</f>
        <v>0</v>
      </c>
      <c r="AC28" s="81">
        <f t="shared" si="29"/>
        <v>0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>
      <c r="B29" s="35" t="s">
        <v>45</v>
      </c>
      <c r="C29" s="22"/>
      <c r="D29" s="42">
        <f t="shared" ref="D29:AA29" si="30">D30+D31+D32</f>
        <v>0</v>
      </c>
      <c r="E29" s="43">
        <f t="shared" si="30"/>
        <v>0</v>
      </c>
      <c r="F29" s="42">
        <f t="shared" si="30"/>
        <v>0</v>
      </c>
      <c r="G29" s="43">
        <f t="shared" si="30"/>
        <v>0</v>
      </c>
      <c r="H29" s="44">
        <f t="shared" si="30"/>
        <v>0</v>
      </c>
      <c r="I29" s="45">
        <f t="shared" si="30"/>
        <v>0</v>
      </c>
      <c r="J29" s="44">
        <f t="shared" si="30"/>
        <v>0</v>
      </c>
      <c r="K29" s="45">
        <f t="shared" si="30"/>
        <v>0</v>
      </c>
      <c r="L29" s="44">
        <f t="shared" si="30"/>
        <v>0</v>
      </c>
      <c r="M29" s="45">
        <f t="shared" si="30"/>
        <v>0</v>
      </c>
      <c r="N29" s="44">
        <f t="shared" si="30"/>
        <v>0</v>
      </c>
      <c r="O29" s="45">
        <f t="shared" si="30"/>
        <v>0</v>
      </c>
      <c r="P29" s="44">
        <f t="shared" si="30"/>
        <v>0</v>
      </c>
      <c r="Q29" s="45">
        <f t="shared" si="30"/>
        <v>0</v>
      </c>
      <c r="R29" s="44">
        <f t="shared" si="30"/>
        <v>0</v>
      </c>
      <c r="S29" s="45">
        <f t="shared" si="30"/>
        <v>0</v>
      </c>
      <c r="T29" s="44">
        <f t="shared" si="30"/>
        <v>0</v>
      </c>
      <c r="U29" s="45">
        <f t="shared" si="30"/>
        <v>0</v>
      </c>
      <c r="V29" s="44">
        <f t="shared" si="30"/>
        <v>0</v>
      </c>
      <c r="W29" s="45">
        <f t="shared" si="30"/>
        <v>0</v>
      </c>
      <c r="X29" s="44">
        <f t="shared" si="30"/>
        <v>0</v>
      </c>
      <c r="Y29" s="45">
        <f t="shared" si="30"/>
        <v>0</v>
      </c>
      <c r="Z29" s="44">
        <f t="shared" si="30"/>
        <v>0</v>
      </c>
      <c r="AA29" s="45">
        <f t="shared" si="30"/>
        <v>0</v>
      </c>
      <c r="AB29" s="44">
        <f t="shared" ref="AB29:AC29" si="31">D29+F29+H29+J29+L29+N29+P29+R29+T29+V29+X29+Z29</f>
        <v>0</v>
      </c>
      <c r="AC29" s="45">
        <f t="shared" si="31"/>
        <v>0</v>
      </c>
    </row>
    <row r="30">
      <c r="B30" s="75" t="s">
        <v>46</v>
      </c>
      <c r="C30" s="88" t="s">
        <v>47</v>
      </c>
      <c r="D30" s="84"/>
      <c r="E30" s="85"/>
      <c r="F30" s="84"/>
      <c r="G30" s="85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>
        <f t="shared" ref="AB30:AC30" si="32">D30+F30+H30+J30+L30+N30+P30+R30+T30+V30+X30+Z30</f>
        <v>0</v>
      </c>
      <c r="AC30" s="39">
        <f t="shared" si="32"/>
        <v>0</v>
      </c>
    </row>
    <row r="31">
      <c r="B31" s="75" t="s">
        <v>48</v>
      </c>
      <c r="C31" s="89" t="s">
        <v>49</v>
      </c>
      <c r="D31" s="84"/>
      <c r="E31" s="85"/>
      <c r="F31" s="84"/>
      <c r="G31" s="85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  <c r="AB31" s="38">
        <f t="shared" ref="AB31:AC31" si="33">D31+F31+H31+J31+L31+N31+P31+R31+T31+V31+X31+Z31</f>
        <v>0</v>
      </c>
      <c r="AC31" s="39">
        <f t="shared" si="33"/>
        <v>0</v>
      </c>
    </row>
    <row r="32">
      <c r="B32" s="75" t="s">
        <v>50</v>
      </c>
      <c r="C32" s="88" t="s">
        <v>51</v>
      </c>
      <c r="D32" s="84"/>
      <c r="E32" s="85"/>
      <c r="F32" s="84"/>
      <c r="G32" s="85"/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/>
      <c r="Y32" s="39"/>
      <c r="Z32" s="38"/>
      <c r="AA32" s="39"/>
      <c r="AB32" s="38">
        <f t="shared" ref="AB32:AC32" si="34">D32+F32+H32+J32+L32+N32+P32+R32+T32+V32+X32+Z32</f>
        <v>0</v>
      </c>
      <c r="AC32" s="39">
        <f t="shared" si="34"/>
        <v>0</v>
      </c>
    </row>
    <row r="33">
      <c r="B33" s="35" t="s">
        <v>52</v>
      </c>
      <c r="C33" s="22"/>
      <c r="D33" s="90"/>
      <c r="E33" s="91"/>
      <c r="F33" s="90"/>
      <c r="G33" s="91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B33" s="38">
        <f t="shared" ref="AB33:AC33" si="35">D33+F33+H33+J33+L33+N33+P33+R33+T33+V33+X33+Z33</f>
        <v>0</v>
      </c>
      <c r="AC33" s="39">
        <f t="shared" si="35"/>
        <v>0</v>
      </c>
    </row>
    <row r="34">
      <c r="A34" s="92"/>
      <c r="B34" s="86" t="s">
        <v>53</v>
      </c>
      <c r="C34" s="93">
        <v>0.02</v>
      </c>
      <c r="D34" s="94">
        <f>D6*C34</f>
        <v>0</v>
      </c>
      <c r="E34" s="95">
        <f t="shared" ref="E34:F34" si="36">E6*C34</f>
        <v>0</v>
      </c>
      <c r="F34" s="94">
        <f t="shared" si="36"/>
        <v>0</v>
      </c>
      <c r="G34" s="95">
        <f>G6*D34</f>
        <v>0</v>
      </c>
      <c r="H34" s="96">
        <f>H6*F34</f>
        <v>0</v>
      </c>
      <c r="I34" s="97">
        <f>I6*F34</f>
        <v>0</v>
      </c>
      <c r="J34" s="96">
        <f>J6*H34</f>
        <v>0</v>
      </c>
      <c r="K34" s="97">
        <f>K6*H34</f>
        <v>0</v>
      </c>
      <c r="L34" s="96">
        <f>L6*J34</f>
        <v>0</v>
      </c>
      <c r="M34" s="97">
        <f>M6*J34</f>
        <v>0</v>
      </c>
      <c r="N34" s="96">
        <f>N6*L34</f>
        <v>0</v>
      </c>
      <c r="O34" s="97">
        <f>O6*L34</f>
        <v>0</v>
      </c>
      <c r="P34" s="96">
        <f>P6*N34</f>
        <v>0</v>
      </c>
      <c r="Q34" s="97">
        <f>Q6*N34</f>
        <v>0</v>
      </c>
      <c r="R34" s="96">
        <f>R6*P34</f>
        <v>0</v>
      </c>
      <c r="S34" s="97">
        <f>S6*P34</f>
        <v>0</v>
      </c>
      <c r="T34" s="96">
        <f>T6*R34</f>
        <v>0</v>
      </c>
      <c r="U34" s="97">
        <f>U6*R34</f>
        <v>0</v>
      </c>
      <c r="V34" s="96">
        <f>V6*T34</f>
        <v>0</v>
      </c>
      <c r="W34" s="97">
        <f>W6*T34</f>
        <v>0</v>
      </c>
      <c r="X34" s="96">
        <f>X6*V34</f>
        <v>0</v>
      </c>
      <c r="Y34" s="97">
        <f>Y6*V34</f>
        <v>0</v>
      </c>
      <c r="Z34" s="96">
        <f>Z6*X34</f>
        <v>0</v>
      </c>
      <c r="AA34" s="97">
        <f>AA6*X34</f>
        <v>0</v>
      </c>
      <c r="AB34" s="96">
        <f t="shared" ref="AB34:AC34" si="37">D34+F34+H34+J34+L34+N34+P34+R34+T34+V34+X34+Z34</f>
        <v>0</v>
      </c>
      <c r="AC34" s="97">
        <f t="shared" si="37"/>
        <v>0</v>
      </c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</row>
    <row r="35">
      <c r="A35" s="98"/>
      <c r="B35" s="99" t="s">
        <v>54</v>
      </c>
      <c r="C35" s="100"/>
      <c r="D35" s="101">
        <f t="shared" ref="D35:AC35" si="38">D6-D15</f>
        <v>0</v>
      </c>
      <c r="E35" s="102">
        <f t="shared" si="38"/>
        <v>0</v>
      </c>
      <c r="F35" s="101">
        <f t="shared" si="38"/>
        <v>0</v>
      </c>
      <c r="G35" s="102">
        <f t="shared" si="38"/>
        <v>0</v>
      </c>
      <c r="H35" s="103">
        <f t="shared" si="38"/>
        <v>0</v>
      </c>
      <c r="I35" s="104">
        <f t="shared" si="38"/>
        <v>0</v>
      </c>
      <c r="J35" s="103">
        <f t="shared" si="38"/>
        <v>0</v>
      </c>
      <c r="K35" s="104">
        <f t="shared" si="38"/>
        <v>0</v>
      </c>
      <c r="L35" s="103">
        <f t="shared" si="38"/>
        <v>0</v>
      </c>
      <c r="M35" s="104">
        <f t="shared" si="38"/>
        <v>0</v>
      </c>
      <c r="N35" s="103">
        <f t="shared" si="38"/>
        <v>0</v>
      </c>
      <c r="O35" s="104">
        <f t="shared" si="38"/>
        <v>0</v>
      </c>
      <c r="P35" s="103">
        <f t="shared" si="38"/>
        <v>0</v>
      </c>
      <c r="Q35" s="104">
        <f t="shared" si="38"/>
        <v>0</v>
      </c>
      <c r="R35" s="103">
        <f t="shared" si="38"/>
        <v>0</v>
      </c>
      <c r="S35" s="104">
        <f t="shared" si="38"/>
        <v>0</v>
      </c>
      <c r="T35" s="103">
        <f t="shared" si="38"/>
        <v>0</v>
      </c>
      <c r="U35" s="104">
        <f t="shared" si="38"/>
        <v>0</v>
      </c>
      <c r="V35" s="103">
        <f t="shared" si="38"/>
        <v>0</v>
      </c>
      <c r="W35" s="104">
        <f t="shared" si="38"/>
        <v>0</v>
      </c>
      <c r="X35" s="103">
        <f t="shared" si="38"/>
        <v>0</v>
      </c>
      <c r="Y35" s="104">
        <f t="shared" si="38"/>
        <v>0</v>
      </c>
      <c r="Z35" s="103">
        <f t="shared" si="38"/>
        <v>0</v>
      </c>
      <c r="AA35" s="104">
        <f t="shared" si="38"/>
        <v>0</v>
      </c>
      <c r="AB35" s="103">
        <f t="shared" si="38"/>
        <v>0</v>
      </c>
      <c r="AC35" s="104">
        <f t="shared" si="38"/>
        <v>0</v>
      </c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>
      <c r="A36" s="60"/>
      <c r="B36" s="61" t="s">
        <v>55</v>
      </c>
      <c r="C36" s="105"/>
      <c r="D36" s="63">
        <f t="shared" ref="D36:AA36" si="39">SUM(D37:D41)</f>
        <v>0</v>
      </c>
      <c r="E36" s="64">
        <f t="shared" si="39"/>
        <v>0</v>
      </c>
      <c r="F36" s="63">
        <f t="shared" si="39"/>
        <v>0</v>
      </c>
      <c r="G36" s="64">
        <f t="shared" si="39"/>
        <v>0</v>
      </c>
      <c r="H36" s="65">
        <f t="shared" si="39"/>
        <v>0</v>
      </c>
      <c r="I36" s="66">
        <f t="shared" si="39"/>
        <v>0</v>
      </c>
      <c r="J36" s="65">
        <f t="shared" si="39"/>
        <v>0</v>
      </c>
      <c r="K36" s="66">
        <f t="shared" si="39"/>
        <v>0</v>
      </c>
      <c r="L36" s="65">
        <f t="shared" si="39"/>
        <v>0</v>
      </c>
      <c r="M36" s="66">
        <f t="shared" si="39"/>
        <v>0</v>
      </c>
      <c r="N36" s="65">
        <f t="shared" si="39"/>
        <v>0</v>
      </c>
      <c r="O36" s="66">
        <f t="shared" si="39"/>
        <v>0</v>
      </c>
      <c r="P36" s="65">
        <f t="shared" si="39"/>
        <v>0</v>
      </c>
      <c r="Q36" s="66">
        <f t="shared" si="39"/>
        <v>0</v>
      </c>
      <c r="R36" s="65">
        <f t="shared" si="39"/>
        <v>0</v>
      </c>
      <c r="S36" s="66">
        <f t="shared" si="39"/>
        <v>0</v>
      </c>
      <c r="T36" s="65">
        <f t="shared" si="39"/>
        <v>0</v>
      </c>
      <c r="U36" s="66">
        <f t="shared" si="39"/>
        <v>0</v>
      </c>
      <c r="V36" s="65">
        <f t="shared" si="39"/>
        <v>0</v>
      </c>
      <c r="W36" s="66">
        <f t="shared" si="39"/>
        <v>0</v>
      </c>
      <c r="X36" s="65">
        <f t="shared" si="39"/>
        <v>0</v>
      </c>
      <c r="Y36" s="66">
        <f t="shared" si="39"/>
        <v>0</v>
      </c>
      <c r="Z36" s="65">
        <f t="shared" si="39"/>
        <v>0</v>
      </c>
      <c r="AA36" s="66">
        <f t="shared" si="39"/>
        <v>0</v>
      </c>
      <c r="AB36" s="65">
        <f t="shared" ref="AB36:AC36" si="40">D36+F36+H36+J36+L36+N36+P36+R36+T36+V36+X36+Z36</f>
        <v>0</v>
      </c>
      <c r="AC36" s="66">
        <f t="shared" si="40"/>
        <v>0</v>
      </c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>
      <c r="B37" s="35" t="s">
        <v>56</v>
      </c>
      <c r="C37" s="22"/>
      <c r="D37" s="54"/>
      <c r="E37" s="55"/>
      <c r="F37" s="54"/>
      <c r="G37" s="55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  <c r="AB37" s="38">
        <f t="shared" ref="AB37:AC37" si="41">D37+F37+H37+J37+L37+N37+P37+R37+T37+V37+X37+Z37</f>
        <v>0</v>
      </c>
      <c r="AC37" s="39">
        <f t="shared" si="41"/>
        <v>0</v>
      </c>
    </row>
    <row r="38">
      <c r="B38" s="35" t="s">
        <v>57</v>
      </c>
      <c r="C38" s="22"/>
      <c r="D38" s="54"/>
      <c r="E38" s="55"/>
      <c r="F38" s="54"/>
      <c r="G38" s="55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>
        <f t="shared" ref="AB38:AC38" si="42">D38+F38+H38+J38+L38+N38+P38+R38+T38+V38+X38+Z38</f>
        <v>0</v>
      </c>
      <c r="AC38" s="39">
        <f t="shared" si="42"/>
        <v>0</v>
      </c>
    </row>
    <row r="39">
      <c r="B39" s="35" t="s">
        <v>58</v>
      </c>
      <c r="C39" s="22"/>
      <c r="D39" s="54"/>
      <c r="E39" s="55"/>
      <c r="F39" s="54"/>
      <c r="G39" s="55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>
        <f t="shared" ref="AB39:AC39" si="43">D39+F39+H39+J39+L39+N39+P39+R39+T39+V39+X39+Z39</f>
        <v>0</v>
      </c>
      <c r="AC39" s="39">
        <f t="shared" si="43"/>
        <v>0</v>
      </c>
    </row>
    <row r="40">
      <c r="B40" s="35" t="s">
        <v>59</v>
      </c>
      <c r="C40" s="22"/>
      <c r="D40" s="54"/>
      <c r="E40" s="55"/>
      <c r="F40" s="54"/>
      <c r="G40" s="55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38">
        <f t="shared" ref="AB40:AC40" si="44">D40+F40+H40+J40+L40+N40+P40+R40+T40+V40+X40+Z40</f>
        <v>0</v>
      </c>
      <c r="AC40" s="39">
        <f t="shared" si="44"/>
        <v>0</v>
      </c>
    </row>
    <row r="41">
      <c r="A41" s="15"/>
      <c r="B41" s="106" t="s">
        <v>60</v>
      </c>
      <c r="C41" s="77"/>
      <c r="D41" s="78" t="str">
        <f t="shared" ref="D41:AA41" si="45">D42</f>
        <v/>
      </c>
      <c r="E41" s="79" t="str">
        <f t="shared" si="45"/>
        <v/>
      </c>
      <c r="F41" s="78" t="str">
        <f t="shared" si="45"/>
        <v/>
      </c>
      <c r="G41" s="79" t="str">
        <f t="shared" si="45"/>
        <v/>
      </c>
      <c r="H41" s="38" t="str">
        <f t="shared" si="45"/>
        <v/>
      </c>
      <c r="I41" s="39" t="str">
        <f t="shared" si="45"/>
        <v/>
      </c>
      <c r="J41" s="38" t="str">
        <f t="shared" si="45"/>
        <v/>
      </c>
      <c r="K41" s="39" t="str">
        <f t="shared" si="45"/>
        <v/>
      </c>
      <c r="L41" s="38" t="str">
        <f t="shared" si="45"/>
        <v/>
      </c>
      <c r="M41" s="39" t="str">
        <f t="shared" si="45"/>
        <v/>
      </c>
      <c r="N41" s="38" t="str">
        <f t="shared" si="45"/>
        <v/>
      </c>
      <c r="O41" s="39" t="str">
        <f t="shared" si="45"/>
        <v/>
      </c>
      <c r="P41" s="38" t="str">
        <f t="shared" si="45"/>
        <v/>
      </c>
      <c r="Q41" s="39" t="str">
        <f t="shared" si="45"/>
        <v/>
      </c>
      <c r="R41" s="38" t="str">
        <f t="shared" si="45"/>
        <v/>
      </c>
      <c r="S41" s="39" t="str">
        <f t="shared" si="45"/>
        <v/>
      </c>
      <c r="T41" s="38" t="str">
        <f t="shared" si="45"/>
        <v/>
      </c>
      <c r="U41" s="39" t="str">
        <f t="shared" si="45"/>
        <v/>
      </c>
      <c r="V41" s="38" t="str">
        <f t="shared" si="45"/>
        <v/>
      </c>
      <c r="W41" s="39" t="str">
        <f t="shared" si="45"/>
        <v/>
      </c>
      <c r="X41" s="38" t="str">
        <f t="shared" si="45"/>
        <v/>
      </c>
      <c r="Y41" s="39" t="str">
        <f t="shared" si="45"/>
        <v/>
      </c>
      <c r="Z41" s="38" t="str">
        <f t="shared" si="45"/>
        <v/>
      </c>
      <c r="AA41" s="39" t="str">
        <f t="shared" si="45"/>
        <v/>
      </c>
      <c r="AB41" s="38">
        <f t="shared" ref="AB41:AC41" si="46">D41+F41+H41+J41+L41+N41+P41+R41+T41+V41+X41+Z41</f>
        <v>0</v>
      </c>
      <c r="AC41" s="39">
        <f t="shared" si="46"/>
        <v>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>
      <c r="B42" s="75" t="s">
        <v>61</v>
      </c>
      <c r="C42" s="88"/>
      <c r="D42" s="54"/>
      <c r="E42" s="55"/>
      <c r="F42" s="54"/>
      <c r="G42" s="55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38">
        <f t="shared" ref="AB42:AC42" si="47">D42+F42+H42+J42+L42+N42+P42+R42+T42+V42+X42+Z42</f>
        <v>0</v>
      </c>
      <c r="AC42" s="39">
        <f t="shared" si="47"/>
        <v>0</v>
      </c>
    </row>
    <row r="43">
      <c r="A43" s="98"/>
      <c r="B43" s="107" t="s">
        <v>62</v>
      </c>
      <c r="C43" s="108"/>
      <c r="D43" s="101">
        <f t="shared" ref="D43:AC43" si="48">D35-D36</f>
        <v>0</v>
      </c>
      <c r="E43" s="102">
        <f t="shared" si="48"/>
        <v>0</v>
      </c>
      <c r="F43" s="101">
        <f t="shared" si="48"/>
        <v>0</v>
      </c>
      <c r="G43" s="102">
        <f t="shared" si="48"/>
        <v>0</v>
      </c>
      <c r="H43" s="103">
        <f t="shared" si="48"/>
        <v>0</v>
      </c>
      <c r="I43" s="104">
        <f t="shared" si="48"/>
        <v>0</v>
      </c>
      <c r="J43" s="103">
        <f t="shared" si="48"/>
        <v>0</v>
      </c>
      <c r="K43" s="104">
        <f t="shared" si="48"/>
        <v>0</v>
      </c>
      <c r="L43" s="103">
        <f t="shared" si="48"/>
        <v>0</v>
      </c>
      <c r="M43" s="104">
        <f t="shared" si="48"/>
        <v>0</v>
      </c>
      <c r="N43" s="103">
        <f t="shared" si="48"/>
        <v>0</v>
      </c>
      <c r="O43" s="104">
        <f t="shared" si="48"/>
        <v>0</v>
      </c>
      <c r="P43" s="103">
        <f t="shared" si="48"/>
        <v>0</v>
      </c>
      <c r="Q43" s="104">
        <f t="shared" si="48"/>
        <v>0</v>
      </c>
      <c r="R43" s="103">
        <f t="shared" si="48"/>
        <v>0</v>
      </c>
      <c r="S43" s="104">
        <f t="shared" si="48"/>
        <v>0</v>
      </c>
      <c r="T43" s="103">
        <f t="shared" si="48"/>
        <v>0</v>
      </c>
      <c r="U43" s="104">
        <f t="shared" si="48"/>
        <v>0</v>
      </c>
      <c r="V43" s="103">
        <f t="shared" si="48"/>
        <v>0</v>
      </c>
      <c r="W43" s="104">
        <f t="shared" si="48"/>
        <v>0</v>
      </c>
      <c r="X43" s="103">
        <f t="shared" si="48"/>
        <v>0</v>
      </c>
      <c r="Y43" s="104">
        <f t="shared" si="48"/>
        <v>0</v>
      </c>
      <c r="Z43" s="103">
        <f t="shared" si="48"/>
        <v>0</v>
      </c>
      <c r="AA43" s="104">
        <f t="shared" si="48"/>
        <v>0</v>
      </c>
      <c r="AB43" s="103">
        <f t="shared" si="48"/>
        <v>0</v>
      </c>
      <c r="AC43" s="104">
        <f t="shared" si="48"/>
        <v>0</v>
      </c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>
      <c r="A44" s="67"/>
      <c r="B44" s="61" t="s">
        <v>63</v>
      </c>
      <c r="C44" s="105"/>
      <c r="D44" s="63">
        <f t="shared" ref="D44:AA44" si="49">SUM(D45:D50)</f>
        <v>0</v>
      </c>
      <c r="E44" s="64">
        <f t="shared" si="49"/>
        <v>0</v>
      </c>
      <c r="F44" s="63">
        <f t="shared" si="49"/>
        <v>0</v>
      </c>
      <c r="G44" s="64">
        <f t="shared" si="49"/>
        <v>0</v>
      </c>
      <c r="H44" s="65">
        <f t="shared" si="49"/>
        <v>0</v>
      </c>
      <c r="I44" s="66">
        <f t="shared" si="49"/>
        <v>0</v>
      </c>
      <c r="J44" s="65">
        <f t="shared" si="49"/>
        <v>0</v>
      </c>
      <c r="K44" s="66">
        <f t="shared" si="49"/>
        <v>0</v>
      </c>
      <c r="L44" s="65">
        <f t="shared" si="49"/>
        <v>0</v>
      </c>
      <c r="M44" s="66">
        <f t="shared" si="49"/>
        <v>0</v>
      </c>
      <c r="N44" s="65">
        <f t="shared" si="49"/>
        <v>0</v>
      </c>
      <c r="O44" s="66">
        <f t="shared" si="49"/>
        <v>0</v>
      </c>
      <c r="P44" s="65">
        <f t="shared" si="49"/>
        <v>0</v>
      </c>
      <c r="Q44" s="66">
        <f t="shared" si="49"/>
        <v>0</v>
      </c>
      <c r="R44" s="65">
        <f t="shared" si="49"/>
        <v>0</v>
      </c>
      <c r="S44" s="66">
        <f t="shared" si="49"/>
        <v>0</v>
      </c>
      <c r="T44" s="65">
        <f t="shared" si="49"/>
        <v>0</v>
      </c>
      <c r="U44" s="66">
        <f t="shared" si="49"/>
        <v>0</v>
      </c>
      <c r="V44" s="65">
        <f t="shared" si="49"/>
        <v>0</v>
      </c>
      <c r="W44" s="66">
        <f t="shared" si="49"/>
        <v>0</v>
      </c>
      <c r="X44" s="65">
        <f t="shared" si="49"/>
        <v>0</v>
      </c>
      <c r="Y44" s="66">
        <f t="shared" si="49"/>
        <v>0</v>
      </c>
      <c r="Z44" s="65">
        <f t="shared" si="49"/>
        <v>0</v>
      </c>
      <c r="AA44" s="66">
        <f t="shared" si="49"/>
        <v>0</v>
      </c>
      <c r="AB44" s="65">
        <f t="shared" ref="AB44:AC44" si="50">D44+F44+H44+J44+L44+N44+P44+R44+T44+V44+X44+Z44</f>
        <v>0</v>
      </c>
      <c r="AC44" s="66">
        <f t="shared" si="50"/>
        <v>0</v>
      </c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</row>
    <row r="45">
      <c r="B45" s="35" t="s">
        <v>64</v>
      </c>
      <c r="C45" s="22"/>
      <c r="D45" s="42"/>
      <c r="E45" s="43"/>
      <c r="F45" s="42"/>
      <c r="G45" s="43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  <c r="AB45" s="38">
        <f t="shared" ref="AB45:AC45" si="51">D45+F45+H45+J45+L45+N45+P45+R45+T45+V45+X45+Z45</f>
        <v>0</v>
      </c>
      <c r="AC45" s="39">
        <f t="shared" si="51"/>
        <v>0</v>
      </c>
    </row>
    <row r="46">
      <c r="B46" s="35" t="s">
        <v>65</v>
      </c>
      <c r="C46" s="22"/>
      <c r="D46" s="42"/>
      <c r="E46" s="43"/>
      <c r="F46" s="42"/>
      <c r="G46" s="43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/>
      <c r="S46" s="39"/>
      <c r="T46" s="38"/>
      <c r="U46" s="39"/>
      <c r="V46" s="38"/>
      <c r="W46" s="39"/>
      <c r="X46" s="38"/>
      <c r="Y46" s="39"/>
      <c r="Z46" s="38"/>
      <c r="AA46" s="39"/>
      <c r="AB46" s="38">
        <f t="shared" ref="AB46:AC46" si="52">D46+F46+H46+J46+L46+N46+P46+R46+T46+V46+X46+Z46</f>
        <v>0</v>
      </c>
      <c r="AC46" s="39">
        <f t="shared" si="52"/>
        <v>0</v>
      </c>
    </row>
    <row r="47">
      <c r="B47" s="35" t="s">
        <v>66</v>
      </c>
      <c r="C47" s="22"/>
      <c r="D47" s="42"/>
      <c r="E47" s="43"/>
      <c r="F47" s="42"/>
      <c r="G47" s="43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38"/>
      <c r="AA47" s="39"/>
      <c r="AB47" s="38">
        <f t="shared" ref="AB47:AC47" si="53">D47+F47+H47+J47+L47+N47+P47+R47+T47+V47+X47+Z47</f>
        <v>0</v>
      </c>
      <c r="AC47" s="39">
        <f t="shared" si="53"/>
        <v>0</v>
      </c>
    </row>
    <row r="48">
      <c r="B48" s="35" t="s">
        <v>67</v>
      </c>
      <c r="C48" s="22"/>
      <c r="D48" s="42"/>
      <c r="E48" s="43"/>
      <c r="F48" s="42"/>
      <c r="G48" s="43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/>
      <c r="S48" s="39"/>
      <c r="T48" s="38"/>
      <c r="U48" s="39"/>
      <c r="V48" s="38"/>
      <c r="W48" s="39"/>
      <c r="X48" s="38"/>
      <c r="Y48" s="39"/>
      <c r="Z48" s="38"/>
      <c r="AA48" s="39"/>
      <c r="AB48" s="38">
        <f t="shared" ref="AB48:AC48" si="54">D48+F48+H48+J48+L48+N48+P48+R48+T48+V48+X48+Z48</f>
        <v>0</v>
      </c>
      <c r="AC48" s="39">
        <f t="shared" si="54"/>
        <v>0</v>
      </c>
    </row>
    <row r="49">
      <c r="B49" s="35" t="s">
        <v>68</v>
      </c>
      <c r="C49" s="22"/>
      <c r="D49" s="42"/>
      <c r="E49" s="43"/>
      <c r="F49" s="42"/>
      <c r="G49" s="43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38">
        <f t="shared" ref="AB49:AC49" si="55">D49+F49+H49+J49+L49+N49+P49+R49+T49+V49+X49+Z49</f>
        <v>0</v>
      </c>
      <c r="AC49" s="39">
        <f t="shared" si="55"/>
        <v>0</v>
      </c>
    </row>
    <row r="50">
      <c r="B50" s="35" t="s">
        <v>69</v>
      </c>
      <c r="C50" s="22"/>
      <c r="D50" s="42"/>
      <c r="E50" s="43"/>
      <c r="F50" s="42"/>
      <c r="G50" s="43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  <c r="AB50" s="38">
        <f t="shared" ref="AB50:AC50" si="56">D50+F50+H50+J50+L50+N50+P50+R50+T50+V50+X50+Z50</f>
        <v>0</v>
      </c>
      <c r="AC50" s="39">
        <f t="shared" si="56"/>
        <v>0</v>
      </c>
    </row>
    <row r="51">
      <c r="B51" s="61" t="s">
        <v>70</v>
      </c>
      <c r="C51" s="109"/>
      <c r="D51" s="42"/>
      <c r="E51" s="43"/>
      <c r="F51" s="42"/>
      <c r="G51" s="43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  <c r="T51" s="38"/>
      <c r="U51" s="39"/>
      <c r="V51" s="38"/>
      <c r="W51" s="39"/>
      <c r="X51" s="38"/>
      <c r="Y51" s="39"/>
      <c r="Z51" s="38"/>
      <c r="AA51" s="39"/>
      <c r="AB51" s="38">
        <f t="shared" ref="AB51:AC51" si="57">D51+F51+H51+J51+L51+N51+P51+R51+T51+V51+X51+Z51</f>
        <v>0</v>
      </c>
      <c r="AC51" s="39">
        <f t="shared" si="57"/>
        <v>0</v>
      </c>
    </row>
    <row r="52">
      <c r="A52" s="60"/>
      <c r="B52" s="110" t="s">
        <v>71</v>
      </c>
      <c r="C52" s="105"/>
      <c r="D52" s="63">
        <f t="shared" ref="D52:AA52" si="58">D43-D44</f>
        <v>0</v>
      </c>
      <c r="E52" s="64">
        <f t="shared" si="58"/>
        <v>0</v>
      </c>
      <c r="F52" s="63">
        <f t="shared" si="58"/>
        <v>0</v>
      </c>
      <c r="G52" s="64">
        <f t="shared" si="58"/>
        <v>0</v>
      </c>
      <c r="H52" s="111">
        <f t="shared" si="58"/>
        <v>0</v>
      </c>
      <c r="I52" s="112">
        <f t="shared" si="58"/>
        <v>0</v>
      </c>
      <c r="J52" s="111">
        <f t="shared" si="58"/>
        <v>0</v>
      </c>
      <c r="K52" s="112">
        <f t="shared" si="58"/>
        <v>0</v>
      </c>
      <c r="L52" s="111">
        <f t="shared" si="58"/>
        <v>0</v>
      </c>
      <c r="M52" s="112">
        <f t="shared" si="58"/>
        <v>0</v>
      </c>
      <c r="N52" s="111">
        <f t="shared" si="58"/>
        <v>0</v>
      </c>
      <c r="O52" s="112">
        <f t="shared" si="58"/>
        <v>0</v>
      </c>
      <c r="P52" s="111">
        <f t="shared" si="58"/>
        <v>0</v>
      </c>
      <c r="Q52" s="112">
        <f t="shared" si="58"/>
        <v>0</v>
      </c>
      <c r="R52" s="111">
        <f t="shared" si="58"/>
        <v>0</v>
      </c>
      <c r="S52" s="112">
        <f t="shared" si="58"/>
        <v>0</v>
      </c>
      <c r="T52" s="111">
        <f t="shared" si="58"/>
        <v>0</v>
      </c>
      <c r="U52" s="112">
        <f t="shared" si="58"/>
        <v>0</v>
      </c>
      <c r="V52" s="111">
        <f t="shared" si="58"/>
        <v>0</v>
      </c>
      <c r="W52" s="112">
        <f t="shared" si="58"/>
        <v>0</v>
      </c>
      <c r="X52" s="111">
        <f t="shared" si="58"/>
        <v>0</v>
      </c>
      <c r="Y52" s="112">
        <f t="shared" si="58"/>
        <v>0</v>
      </c>
      <c r="Z52" s="111">
        <f t="shared" si="58"/>
        <v>0</v>
      </c>
      <c r="AA52" s="112">
        <f t="shared" si="58"/>
        <v>0</v>
      </c>
      <c r="AB52" s="111">
        <f t="shared" ref="AB52:AC52" si="59">D52+F52+H52+J52+L52+N52+P52+R52+T52+V52+X52+Z52</f>
        <v>0</v>
      </c>
      <c r="AC52" s="112">
        <f t="shared" si="59"/>
        <v>0</v>
      </c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>
      <c r="A53" s="60"/>
      <c r="B53" s="113" t="s">
        <v>72</v>
      </c>
      <c r="C53" s="114"/>
      <c r="D53" s="115">
        <f t="shared" ref="D53:AC53" si="60">D52-D51</f>
        <v>0</v>
      </c>
      <c r="E53" s="116">
        <f t="shared" si="60"/>
        <v>0</v>
      </c>
      <c r="F53" s="115">
        <f t="shared" si="60"/>
        <v>0</v>
      </c>
      <c r="G53" s="116">
        <f t="shared" si="60"/>
        <v>0</v>
      </c>
      <c r="H53" s="117">
        <f t="shared" si="60"/>
        <v>0</v>
      </c>
      <c r="I53" s="118">
        <f t="shared" si="60"/>
        <v>0</v>
      </c>
      <c r="J53" s="117">
        <f t="shared" si="60"/>
        <v>0</v>
      </c>
      <c r="K53" s="118">
        <f t="shared" si="60"/>
        <v>0</v>
      </c>
      <c r="L53" s="117">
        <f t="shared" si="60"/>
        <v>0</v>
      </c>
      <c r="M53" s="118">
        <f t="shared" si="60"/>
        <v>0</v>
      </c>
      <c r="N53" s="117">
        <f t="shared" si="60"/>
        <v>0</v>
      </c>
      <c r="O53" s="118">
        <f t="shared" si="60"/>
        <v>0</v>
      </c>
      <c r="P53" s="117">
        <f t="shared" si="60"/>
        <v>0</v>
      </c>
      <c r="Q53" s="118">
        <f t="shared" si="60"/>
        <v>0</v>
      </c>
      <c r="R53" s="117">
        <f t="shared" si="60"/>
        <v>0</v>
      </c>
      <c r="S53" s="118">
        <f t="shared" si="60"/>
        <v>0</v>
      </c>
      <c r="T53" s="117">
        <f t="shared" si="60"/>
        <v>0</v>
      </c>
      <c r="U53" s="118">
        <f t="shared" si="60"/>
        <v>0</v>
      </c>
      <c r="V53" s="117">
        <f t="shared" si="60"/>
        <v>0</v>
      </c>
      <c r="W53" s="118">
        <f t="shared" si="60"/>
        <v>0</v>
      </c>
      <c r="X53" s="117">
        <f t="shared" si="60"/>
        <v>0</v>
      </c>
      <c r="Y53" s="118">
        <f t="shared" si="60"/>
        <v>0</v>
      </c>
      <c r="Z53" s="117">
        <f t="shared" si="60"/>
        <v>0</v>
      </c>
      <c r="AA53" s="118">
        <f t="shared" si="60"/>
        <v>0</v>
      </c>
      <c r="AB53" s="117">
        <f t="shared" si="60"/>
        <v>0</v>
      </c>
      <c r="AC53" s="118">
        <f t="shared" si="60"/>
        <v>0</v>
      </c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>
      <c r="B54" s="1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>
      <c r="B55" s="1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>
      <c r="B56" s="1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>
      <c r="B57" s="1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>
      <c r="B58" s="1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>
      <c r="B59" s="1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>
      <c r="B60" s="1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>
      <c r="B61" s="1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>
      <c r="B62" s="1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>
      <c r="B63" s="1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>
      <c r="B64" s="1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>
      <c r="B65" s="1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>
      <c r="B66" s="1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>
      <c r="B67" s="1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>
      <c r="B68" s="1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>
      <c r="B69" s="1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>
      <c r="B70" s="1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>
      <c r="B71" s="1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>
      <c r="B72" s="1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>
      <c r="B73" s="1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>
      <c r="B74" s="1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>
      <c r="B75" s="1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>
      <c r="B76" s="1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>
      <c r="B77" s="1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>
      <c r="B78" s="1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>
      <c r="B79" s="1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>
      <c r="B80" s="1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>
      <c r="B81" s="1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>
      <c r="B82" s="1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>
      <c r="B83" s="1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>
      <c r="B84" s="1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>
      <c r="B85" s="1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>
      <c r="B86" s="1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>
      <c r="B87" s="1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>
      <c r="B88" s="1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>
      <c r="B89" s="1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>
      <c r="B90" s="1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>
      <c r="B91" s="1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>
      <c r="B92" s="1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>
      <c r="B93" s="1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>
      <c r="B94" s="1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>
      <c r="B95" s="1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>
      <c r="B96" s="1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>
      <c r="B97" s="1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>
      <c r="B98" s="1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>
      <c r="B99" s="1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>
      <c r="B100" s="1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>
      <c r="B101" s="1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>
      <c r="B102" s="1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>
      <c r="B103" s="1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>
      <c r="B104" s="1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>
      <c r="B105" s="1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>
      <c r="B106" s="1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>
      <c r="B107" s="1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>
      <c r="B108" s="1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>
      <c r="B109" s="1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>
      <c r="B110" s="1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>
      <c r="B111" s="1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>
      <c r="B112" s="1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>
      <c r="B113" s="1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>
      <c r="B114" s="1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>
      <c r="B115" s="1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>
      <c r="B116" s="1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>
      <c r="B117" s="1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>
      <c r="B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>
      <c r="B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>
      <c r="B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>
      <c r="B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>
      <c r="B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>
      <c r="B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>
      <c r="B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>
      <c r="B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>
      <c r="B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>
      <c r="B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>
      <c r="B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>
      <c r="B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>
      <c r="B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>
      <c r="B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>
      <c r="B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>
      <c r="B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>
      <c r="B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>
      <c r="B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>
      <c r="B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>
      <c r="B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>
      <c r="B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>
      <c r="B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>
      <c r="B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>
      <c r="B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>
      <c r="B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>
      <c r="B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>
      <c r="B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>
      <c r="B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>
      <c r="B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>
      <c r="B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>
      <c r="B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>
      <c r="B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>
      <c r="B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>
      <c r="B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>
      <c r="B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>
      <c r="B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>
      <c r="B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>
      <c r="B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>
      <c r="B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>
      <c r="B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>
      <c r="B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>
      <c r="B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>
      <c r="B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>
      <c r="B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>
      <c r="B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>
      <c r="B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>
      <c r="B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>
      <c r="B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>
      <c r="B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>
      <c r="B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>
      <c r="B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>
      <c r="B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>
      <c r="B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>
      <c r="B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>
      <c r="B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>
      <c r="B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>
      <c r="B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>
      <c r="B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>
      <c r="B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>
      <c r="B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>
      <c r="B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>
      <c r="B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>
      <c r="B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>
      <c r="B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>
      <c r="B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>
      <c r="B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>
      <c r="B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>
      <c r="B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>
      <c r="B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>
      <c r="B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>
      <c r="B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>
      <c r="B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>
      <c r="B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>
      <c r="B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>
      <c r="B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>
      <c r="B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>
      <c r="B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>
      <c r="B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>
      <c r="B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>
      <c r="B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>
      <c r="B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>
      <c r="B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>
      <c r="B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>
      <c r="B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>
      <c r="B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>
      <c r="B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>
      <c r="B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>
      <c r="B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>
      <c r="B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>
      <c r="B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>
      <c r="B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>
      <c r="B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>
      <c r="B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>
      <c r="B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>
      <c r="B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>
      <c r="B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>
      <c r="B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>
      <c r="B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>
      <c r="B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>
      <c r="B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>
      <c r="B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>
      <c r="B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>
      <c r="B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>
      <c r="B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>
      <c r="B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>
      <c r="B223" s="1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>
      <c r="B224" s="1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>
      <c r="B225" s="1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>
      <c r="B226" s="1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>
      <c r="B227" s="1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>
      <c r="B228" s="1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>
      <c r="B229" s="1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>
      <c r="B230" s="1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>
      <c r="B231" s="1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>
      <c r="B232" s="1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>
      <c r="B233" s="1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>
      <c r="B234" s="1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>
      <c r="B235" s="1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>
      <c r="B236" s="1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>
      <c r="B237" s="1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>
      <c r="B238" s="1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>
      <c r="B239" s="1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>
      <c r="B240" s="1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>
      <c r="B241" s="1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>
      <c r="B242" s="1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>
      <c r="B243" s="1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>
      <c r="B244" s="1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>
      <c r="B245" s="1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>
      <c r="B246" s="1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>
      <c r="B247" s="1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>
      <c r="B248" s="1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>
      <c r="B249" s="1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>
      <c r="B250" s="1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>
      <c r="B251" s="1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>
      <c r="B252" s="1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>
      <c r="B253" s="1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>
      <c r="B254" s="1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>
      <c r="B255" s="1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>
      <c r="B256" s="1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>
      <c r="B257" s="1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>
      <c r="B258" s="1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>
      <c r="B259" s="1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>
      <c r="B260" s="1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>
      <c r="B261" s="1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>
      <c r="B262" s="1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>
      <c r="B263" s="1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>
      <c r="B264" s="1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>
      <c r="B265" s="1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>
      <c r="B266" s="1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>
      <c r="B267" s="1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>
      <c r="B268" s="1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>
      <c r="B269" s="1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>
      <c r="B270" s="1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>
      <c r="B271" s="1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>
      <c r="B272" s="1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>
      <c r="B273" s="1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>
      <c r="B274" s="1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>
      <c r="B275" s="1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>
      <c r="B276" s="1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>
      <c r="B277" s="1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>
      <c r="B278" s="1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>
      <c r="B279" s="1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>
      <c r="B280" s="1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>
      <c r="B281" s="1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>
      <c r="B282" s="1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>
      <c r="B283" s="1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>
      <c r="B284" s="1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>
      <c r="B285" s="1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>
      <c r="B286" s="1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>
      <c r="B287" s="1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>
      <c r="B288" s="1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>
      <c r="B289" s="1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>
      <c r="B290" s="1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>
      <c r="B291" s="1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>
      <c r="B292" s="1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>
      <c r="B293" s="1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>
      <c r="B294" s="1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>
      <c r="B295" s="1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>
      <c r="B296" s="1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>
      <c r="B297" s="1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>
      <c r="B298" s="1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>
      <c r="B299" s="1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>
      <c r="B300" s="1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>
      <c r="B301" s="1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>
      <c r="B302" s="1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>
      <c r="B303" s="1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>
      <c r="B304" s="1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>
      <c r="B305" s="1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>
      <c r="B306" s="1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>
      <c r="B307" s="1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>
      <c r="B308" s="1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>
      <c r="B309" s="1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>
      <c r="B310" s="1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>
      <c r="B311" s="1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>
      <c r="B312" s="1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>
      <c r="B313" s="1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>
      <c r="B314" s="1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>
      <c r="B315" s="1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>
      <c r="B316" s="1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>
      <c r="B317" s="1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>
      <c r="B318" s="1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>
      <c r="B319" s="1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>
      <c r="B320" s="1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>
      <c r="B321" s="1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>
      <c r="B322" s="1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>
      <c r="B323" s="1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>
      <c r="B324" s="1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>
      <c r="B325" s="1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>
      <c r="B326" s="1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>
      <c r="B327" s="1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>
      <c r="B328" s="1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>
      <c r="B329" s="1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>
      <c r="B330" s="1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>
      <c r="B331" s="1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>
      <c r="B332" s="1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>
      <c r="B333" s="1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>
      <c r="B334" s="1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>
      <c r="B335" s="1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>
      <c r="B336" s="1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>
      <c r="B337" s="1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>
      <c r="B338" s="1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>
      <c r="B339" s="1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>
      <c r="B340" s="1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>
      <c r="B341" s="1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>
      <c r="B342" s="1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>
      <c r="B343" s="1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>
      <c r="B344" s="1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>
      <c r="B345" s="1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>
      <c r="B346" s="1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>
      <c r="B347" s="1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>
      <c r="B348" s="1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>
      <c r="B349" s="1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>
      <c r="B350" s="1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>
      <c r="B351" s="1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>
      <c r="B352" s="1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>
      <c r="B353" s="1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>
      <c r="B354" s="1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>
      <c r="B355" s="1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>
      <c r="B356" s="1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>
      <c r="B357" s="1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>
      <c r="B358" s="1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>
      <c r="B359" s="1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>
      <c r="B360" s="1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>
      <c r="B361" s="1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>
      <c r="B362" s="1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>
      <c r="B363" s="1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>
      <c r="B364" s="1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>
      <c r="B365" s="1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>
      <c r="B366" s="1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>
      <c r="B367" s="1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>
      <c r="B368" s="1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>
      <c r="B369" s="1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>
      <c r="B370" s="1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>
      <c r="B371" s="1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>
      <c r="B372" s="1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>
      <c r="B373" s="1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>
      <c r="B374" s="1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>
      <c r="B375" s="1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>
      <c r="B376" s="1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>
      <c r="B377" s="1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>
      <c r="B378" s="1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>
      <c r="B379" s="1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>
      <c r="B380" s="1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>
      <c r="B381" s="1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>
      <c r="B382" s="1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>
      <c r="B383" s="1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>
      <c r="B384" s="1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>
      <c r="B385" s="1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>
      <c r="B386" s="1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>
      <c r="B387" s="1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>
      <c r="B388" s="1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>
      <c r="B389" s="1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>
      <c r="B390" s="1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>
      <c r="B391" s="1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>
      <c r="B392" s="1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>
      <c r="B393" s="1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>
      <c r="B394" s="1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>
      <c r="B395" s="1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>
      <c r="B396" s="1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>
      <c r="B397" s="1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>
      <c r="B398" s="1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>
      <c r="B399" s="1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>
      <c r="B400" s="1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>
      <c r="B401" s="1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>
      <c r="B402" s="1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>
      <c r="B403" s="1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>
      <c r="B404" s="1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>
      <c r="B405" s="1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>
      <c r="B406" s="1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>
      <c r="B407" s="1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>
      <c r="B408" s="1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>
      <c r="B409" s="1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>
      <c r="B410" s="1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>
      <c r="B411" s="1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>
      <c r="B412" s="1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>
      <c r="B413" s="1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>
      <c r="B414" s="1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>
      <c r="B415" s="1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>
      <c r="B416" s="1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>
      <c r="B417" s="1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>
      <c r="B418" s="1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>
      <c r="B419" s="1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>
      <c r="B420" s="1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>
      <c r="B421" s="1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>
      <c r="B422" s="1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>
      <c r="B423" s="1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>
      <c r="B424" s="1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>
      <c r="B425" s="1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>
      <c r="B426" s="1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>
      <c r="B427" s="1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>
      <c r="B428" s="1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>
      <c r="B429" s="1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>
      <c r="B430" s="1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>
      <c r="B431" s="1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>
      <c r="B432" s="1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>
      <c r="B433" s="1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>
      <c r="B434" s="1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>
      <c r="B435" s="1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>
      <c r="B436" s="1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>
      <c r="B437" s="1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>
      <c r="B438" s="1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>
      <c r="B439" s="1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>
      <c r="B440" s="1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>
      <c r="B441" s="1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>
      <c r="B442" s="1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>
      <c r="B443" s="1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>
      <c r="B444" s="1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>
      <c r="B445" s="1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>
      <c r="B446" s="1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>
      <c r="B447" s="1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>
      <c r="B448" s="1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>
      <c r="B449" s="1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>
      <c r="B450" s="1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>
      <c r="B451" s="1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>
      <c r="B452" s="1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>
      <c r="B453" s="1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>
      <c r="B454" s="1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>
      <c r="B455" s="1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>
      <c r="B456" s="1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>
      <c r="B457" s="1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>
      <c r="B458" s="1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>
      <c r="B459" s="1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>
      <c r="B460" s="1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>
      <c r="B461" s="1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>
      <c r="B462" s="1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>
      <c r="B463" s="1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>
      <c r="B464" s="1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>
      <c r="B465" s="1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>
      <c r="B466" s="1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>
      <c r="B467" s="1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>
      <c r="B468" s="1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>
      <c r="B469" s="1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>
      <c r="B470" s="1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>
      <c r="B471" s="1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>
      <c r="B472" s="1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>
      <c r="B473" s="1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>
      <c r="B474" s="1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>
      <c r="B475" s="1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>
      <c r="B476" s="1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>
      <c r="B477" s="1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>
      <c r="B478" s="1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>
      <c r="B479" s="1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>
      <c r="B480" s="1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>
      <c r="B481" s="1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>
      <c r="B482" s="1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>
      <c r="B483" s="1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>
      <c r="B484" s="1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>
      <c r="B485" s="1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>
      <c r="B486" s="1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>
      <c r="B487" s="1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>
      <c r="B488" s="1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>
      <c r="B489" s="1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>
      <c r="B490" s="1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>
      <c r="B491" s="1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>
      <c r="B492" s="1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>
      <c r="B493" s="1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>
      <c r="B494" s="1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>
      <c r="B495" s="1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>
      <c r="B496" s="1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>
      <c r="B497" s="1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>
      <c r="B498" s="1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>
      <c r="B499" s="1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>
      <c r="B500" s="1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>
      <c r="B501" s="1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>
      <c r="B502" s="1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>
      <c r="B503" s="1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>
      <c r="B504" s="1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>
      <c r="B505" s="1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>
      <c r="B506" s="1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>
      <c r="B507" s="1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>
      <c r="B508" s="1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>
      <c r="B509" s="1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>
      <c r="B510" s="1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>
      <c r="B511" s="1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>
      <c r="B512" s="1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>
      <c r="B513" s="1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>
      <c r="B514" s="1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>
      <c r="B515" s="1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>
      <c r="B516" s="1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>
      <c r="B517" s="1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>
      <c r="B518" s="1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>
      <c r="B519" s="1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>
      <c r="B520" s="1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>
      <c r="B521" s="1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>
      <c r="B522" s="1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>
      <c r="B523" s="1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>
      <c r="B524" s="1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>
      <c r="B525" s="1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>
      <c r="B526" s="1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>
      <c r="B527" s="1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>
      <c r="B528" s="1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>
      <c r="B529" s="1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>
      <c r="B530" s="1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>
      <c r="B531" s="1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>
      <c r="B532" s="1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>
      <c r="B533" s="1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>
      <c r="B534" s="1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>
      <c r="B535" s="1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>
      <c r="B536" s="1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>
      <c r="B537" s="1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>
      <c r="B538" s="1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>
      <c r="B539" s="1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>
      <c r="B540" s="1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>
      <c r="B541" s="1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>
      <c r="B542" s="1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>
      <c r="B543" s="1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>
      <c r="B544" s="1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>
      <c r="B545" s="1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>
      <c r="B546" s="1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>
      <c r="B547" s="1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>
      <c r="B548" s="1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>
      <c r="B549" s="1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>
      <c r="B550" s="1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>
      <c r="B551" s="1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>
      <c r="B552" s="1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>
      <c r="B553" s="1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>
      <c r="B554" s="1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>
      <c r="B555" s="1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>
      <c r="B556" s="1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>
      <c r="B557" s="1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>
      <c r="B558" s="1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>
      <c r="B559" s="1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>
      <c r="B560" s="1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>
      <c r="B561" s="1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>
      <c r="B562" s="1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>
      <c r="B563" s="1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>
      <c r="B564" s="1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>
      <c r="B565" s="1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>
      <c r="B566" s="1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>
      <c r="B567" s="1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>
      <c r="B568" s="1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>
      <c r="B569" s="1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>
      <c r="B570" s="1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>
      <c r="B571" s="1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>
      <c r="B572" s="1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>
      <c r="B573" s="1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>
      <c r="B574" s="1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>
      <c r="B575" s="1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>
      <c r="B576" s="1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>
      <c r="B577" s="1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>
      <c r="B578" s="1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>
      <c r="B579" s="1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>
      <c r="B580" s="1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>
      <c r="B581" s="1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>
      <c r="B582" s="1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>
      <c r="B583" s="1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>
      <c r="B584" s="1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>
      <c r="B585" s="1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>
      <c r="B586" s="1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>
      <c r="B587" s="1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>
      <c r="B588" s="1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>
      <c r="B589" s="1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>
      <c r="B590" s="1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>
      <c r="B591" s="1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>
      <c r="B592" s="1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>
      <c r="B593" s="1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>
      <c r="B594" s="1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>
      <c r="B595" s="1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>
      <c r="B596" s="1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>
      <c r="B597" s="1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>
      <c r="B598" s="1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>
      <c r="B599" s="1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>
      <c r="B600" s="1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>
      <c r="B601" s="1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>
      <c r="B602" s="1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>
      <c r="B603" s="1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>
      <c r="B604" s="1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>
      <c r="B605" s="1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>
      <c r="B606" s="1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>
      <c r="B607" s="1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>
      <c r="B608" s="1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>
      <c r="B609" s="1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>
      <c r="B610" s="1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>
      <c r="B611" s="1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>
      <c r="B612" s="1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>
      <c r="B613" s="1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>
      <c r="B614" s="1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>
      <c r="B615" s="1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>
      <c r="B616" s="1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>
      <c r="B617" s="1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>
      <c r="B618" s="1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>
      <c r="B619" s="1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>
      <c r="B620" s="1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>
      <c r="B621" s="1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>
      <c r="B622" s="1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>
      <c r="B623" s="1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>
      <c r="B624" s="1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>
      <c r="B625" s="1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>
      <c r="B626" s="1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>
      <c r="B627" s="1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>
      <c r="B628" s="1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>
      <c r="B629" s="1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>
      <c r="B630" s="1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>
      <c r="B631" s="1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>
      <c r="B632" s="1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>
      <c r="B633" s="1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>
      <c r="B634" s="1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>
      <c r="B635" s="1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>
      <c r="B636" s="1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>
      <c r="B637" s="1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>
      <c r="B638" s="1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>
      <c r="B639" s="1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>
      <c r="B640" s="1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>
      <c r="B641" s="1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>
      <c r="B642" s="1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>
      <c r="B643" s="1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>
      <c r="B644" s="1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>
      <c r="B645" s="1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>
      <c r="B646" s="1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>
      <c r="B647" s="1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>
      <c r="B648" s="1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>
      <c r="B649" s="1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>
      <c r="B650" s="1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>
      <c r="B651" s="1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>
      <c r="B652" s="1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>
      <c r="B653" s="1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>
      <c r="B654" s="1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>
      <c r="B655" s="1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>
      <c r="B656" s="1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>
      <c r="B657" s="1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>
      <c r="B658" s="1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>
      <c r="B659" s="1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>
      <c r="B660" s="1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>
      <c r="B661" s="1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>
      <c r="B662" s="1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>
      <c r="B663" s="1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>
      <c r="B664" s="1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>
      <c r="B665" s="1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>
      <c r="B666" s="1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>
      <c r="B667" s="1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>
      <c r="B668" s="1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>
      <c r="B669" s="1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>
      <c r="B670" s="1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>
      <c r="B671" s="1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>
      <c r="B672" s="1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>
      <c r="B673" s="1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>
      <c r="B674" s="1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>
      <c r="B675" s="1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>
      <c r="B676" s="1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>
      <c r="B677" s="1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>
      <c r="B678" s="1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>
      <c r="B679" s="1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>
      <c r="B680" s="1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>
      <c r="B681" s="1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>
      <c r="B682" s="1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>
      <c r="B683" s="1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>
      <c r="B684" s="1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>
      <c r="B685" s="1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>
      <c r="B686" s="1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>
      <c r="B687" s="1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>
      <c r="B688" s="1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>
      <c r="B689" s="1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>
      <c r="B690" s="1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>
      <c r="B691" s="1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>
      <c r="B692" s="1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>
      <c r="B693" s="1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>
      <c r="B694" s="1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>
      <c r="B695" s="1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>
      <c r="B696" s="1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>
      <c r="B697" s="1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>
      <c r="B698" s="1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>
      <c r="B699" s="1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>
      <c r="B700" s="1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>
      <c r="B701" s="1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>
      <c r="B702" s="1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>
      <c r="B703" s="1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>
      <c r="B704" s="1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>
      <c r="B705" s="1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>
      <c r="B706" s="1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>
      <c r="B707" s="1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>
      <c r="B708" s="1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>
      <c r="B709" s="1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>
      <c r="B710" s="1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>
      <c r="B711" s="1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>
      <c r="B712" s="1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>
      <c r="B713" s="1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>
      <c r="B714" s="1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>
      <c r="B715" s="1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>
      <c r="B716" s="1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>
      <c r="B717" s="1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>
      <c r="B718" s="1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>
      <c r="B719" s="1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>
      <c r="B720" s="1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>
      <c r="B721" s="1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>
      <c r="B722" s="1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>
      <c r="B723" s="1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>
      <c r="B724" s="1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>
      <c r="B725" s="1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>
      <c r="B726" s="1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>
      <c r="B727" s="1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>
      <c r="B728" s="1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>
      <c r="B729" s="1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>
      <c r="B730" s="1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>
      <c r="B731" s="1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>
      <c r="B732" s="1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>
      <c r="B733" s="1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>
      <c r="B734" s="1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>
      <c r="B735" s="1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>
      <c r="B736" s="1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>
      <c r="B737" s="1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>
      <c r="B738" s="1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>
      <c r="B739" s="1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>
      <c r="B740" s="1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>
      <c r="B741" s="1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>
      <c r="B742" s="1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>
      <c r="B743" s="1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>
      <c r="B744" s="1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>
      <c r="B745" s="1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>
      <c r="B746" s="1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>
      <c r="B747" s="1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>
      <c r="B748" s="1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>
      <c r="B749" s="1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>
      <c r="B750" s="1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>
      <c r="B751" s="1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>
      <c r="B752" s="1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>
      <c r="B753" s="1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>
      <c r="B754" s="1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>
      <c r="B755" s="1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>
      <c r="B756" s="1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>
      <c r="B757" s="1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>
      <c r="B758" s="1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>
      <c r="B759" s="1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>
      <c r="B760" s="1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>
      <c r="B761" s="1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>
      <c r="B762" s="1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>
      <c r="B763" s="1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>
      <c r="B764" s="1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>
      <c r="B765" s="1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>
      <c r="B766" s="1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>
      <c r="B767" s="1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>
      <c r="B768" s="1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>
      <c r="B769" s="1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>
      <c r="B770" s="1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>
      <c r="B771" s="1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>
      <c r="B772" s="1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>
      <c r="B773" s="1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>
      <c r="B774" s="1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>
      <c r="B775" s="1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>
      <c r="B776" s="1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>
      <c r="B777" s="1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>
      <c r="B778" s="1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>
      <c r="B779" s="1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>
      <c r="B780" s="1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>
      <c r="B781" s="1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>
      <c r="B782" s="1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>
      <c r="B783" s="1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>
      <c r="B784" s="1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>
      <c r="B785" s="1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>
      <c r="B786" s="1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>
      <c r="B787" s="1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>
      <c r="B788" s="1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>
      <c r="B789" s="1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>
      <c r="B790" s="1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>
      <c r="B791" s="1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>
      <c r="B792" s="1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>
      <c r="B793" s="1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>
      <c r="B794" s="1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>
      <c r="B795" s="1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>
      <c r="B796" s="1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>
      <c r="B797" s="1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>
      <c r="B798" s="1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>
      <c r="B799" s="1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>
      <c r="B800" s="1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>
      <c r="B801" s="1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>
      <c r="B802" s="1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>
      <c r="B803" s="1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>
      <c r="B804" s="1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>
      <c r="B805" s="1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>
      <c r="B806" s="1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>
      <c r="B807" s="1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>
      <c r="B808" s="1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>
      <c r="B809" s="1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>
      <c r="B810" s="1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>
      <c r="B811" s="1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>
      <c r="B812" s="1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>
      <c r="B813" s="1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>
      <c r="B814" s="1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>
      <c r="B815" s="1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>
      <c r="B816" s="1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>
      <c r="B817" s="1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>
      <c r="B818" s="1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>
      <c r="B819" s="1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>
      <c r="B820" s="1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>
      <c r="B821" s="1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>
      <c r="B822" s="1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>
      <c r="B823" s="1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>
      <c r="B824" s="1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>
      <c r="B825" s="1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>
      <c r="B826" s="1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>
      <c r="B827" s="1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>
      <c r="B828" s="1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>
      <c r="B829" s="1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>
      <c r="B830" s="1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>
      <c r="B831" s="1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>
      <c r="B832" s="1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>
      <c r="B833" s="1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>
      <c r="B834" s="1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>
      <c r="B835" s="1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>
      <c r="B836" s="1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>
      <c r="B837" s="1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>
      <c r="B838" s="1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>
      <c r="B839" s="1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>
      <c r="B840" s="1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>
      <c r="B841" s="1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>
      <c r="B842" s="1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>
      <c r="B843" s="1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>
      <c r="B844" s="1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>
      <c r="B845" s="1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>
      <c r="B846" s="1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>
      <c r="B847" s="1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>
      <c r="B848" s="1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>
      <c r="B849" s="1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>
      <c r="B850" s="1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>
      <c r="B851" s="1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>
      <c r="B852" s="1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>
      <c r="B853" s="1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>
      <c r="B854" s="1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>
      <c r="B855" s="1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>
      <c r="B856" s="1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>
      <c r="B857" s="1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>
      <c r="B858" s="1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>
      <c r="B859" s="1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>
      <c r="B860" s="1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>
      <c r="B861" s="1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>
      <c r="B862" s="1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>
      <c r="B863" s="1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>
      <c r="B864" s="1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>
      <c r="B865" s="1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>
      <c r="B866" s="1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>
      <c r="B867" s="1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>
      <c r="B868" s="1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>
      <c r="B869" s="1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>
      <c r="B870" s="1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>
      <c r="B871" s="1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>
      <c r="B872" s="1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>
      <c r="B873" s="1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>
      <c r="B874" s="1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>
      <c r="B875" s="1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>
      <c r="B876" s="1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>
      <c r="B877" s="1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>
      <c r="B878" s="1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>
      <c r="B879" s="1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>
      <c r="B880" s="1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>
      <c r="B881" s="1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>
      <c r="B882" s="1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>
      <c r="B883" s="1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>
      <c r="B884" s="1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>
      <c r="B885" s="1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>
      <c r="B886" s="1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>
      <c r="B887" s="1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>
      <c r="B888" s="1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>
      <c r="B889" s="1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>
      <c r="B890" s="1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>
      <c r="B891" s="1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>
      <c r="B892" s="1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>
      <c r="B893" s="1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>
      <c r="B894" s="1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>
      <c r="B895" s="1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>
      <c r="B896" s="1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>
      <c r="B897" s="1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>
      <c r="B898" s="1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>
      <c r="B899" s="1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>
      <c r="B900" s="1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>
      <c r="B901" s="1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>
      <c r="B902" s="1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>
      <c r="B903" s="1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>
      <c r="B904" s="1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>
      <c r="B905" s="1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>
      <c r="B906" s="1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>
      <c r="B907" s="1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>
      <c r="B908" s="1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>
      <c r="B909" s="1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>
      <c r="B910" s="1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>
      <c r="B911" s="1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>
      <c r="B912" s="1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>
      <c r="B913" s="1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>
      <c r="B914" s="1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>
      <c r="B915" s="1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>
      <c r="B916" s="1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>
      <c r="B917" s="1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>
      <c r="B918" s="1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>
      <c r="B919" s="1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>
      <c r="B920" s="1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>
      <c r="B921" s="1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>
      <c r="B922" s="1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>
      <c r="B923" s="1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>
      <c r="B924" s="1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>
      <c r="B925" s="1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>
      <c r="B926" s="1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>
      <c r="B927" s="1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>
      <c r="B928" s="1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>
      <c r="B929" s="1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>
      <c r="B930" s="1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>
      <c r="B931" s="1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>
      <c r="B932" s="1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>
      <c r="B933" s="1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>
      <c r="B934" s="1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>
      <c r="B935" s="1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>
      <c r="B936" s="1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>
      <c r="B937" s="1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>
      <c r="B938" s="1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>
      <c r="B939" s="1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>
      <c r="B940" s="1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>
      <c r="B941" s="1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>
      <c r="B942" s="1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>
      <c r="B943" s="1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>
      <c r="B944" s="1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>
      <c r="B945" s="1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>
      <c r="B946" s="1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>
      <c r="B947" s="1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>
      <c r="B948" s="1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>
      <c r="B949" s="1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>
      <c r="B950" s="1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>
      <c r="B951" s="1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>
      <c r="B952" s="1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>
      <c r="B953" s="1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>
      <c r="B954" s="1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>
      <c r="B955" s="1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>
      <c r="B956" s="1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>
      <c r="B957" s="1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>
      <c r="B958" s="1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>
      <c r="B959" s="1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>
      <c r="B960" s="1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>
      <c r="B961" s="1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>
      <c r="B962" s="1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>
      <c r="B963" s="1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>
      <c r="B964" s="1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>
      <c r="B965" s="1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>
      <c r="B966" s="1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>
      <c r="B967" s="1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>
      <c r="B968" s="1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>
      <c r="B969" s="1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>
      <c r="B970" s="1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>
      <c r="B971" s="1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>
      <c r="B972" s="1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>
      <c r="B973" s="1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>
      <c r="B974" s="1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>
      <c r="B975" s="1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>
      <c r="B976" s="1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>
      <c r="B977" s="1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>
      <c r="B978" s="1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>
      <c r="B979" s="1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>
      <c r="B980" s="1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>
      <c r="B981" s="1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>
      <c r="B982" s="1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>
      <c r="B983" s="1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>
      <c r="B984" s="1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>
      <c r="B985" s="1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>
      <c r="B986" s="1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>
      <c r="B987" s="1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>
      <c r="B988" s="1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>
      <c r="B989" s="1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>
      <c r="B990" s="1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>
      <c r="B991" s="1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>
      <c r="B992" s="1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>
      <c r="B993" s="1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>
      <c r="B994" s="1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>
      <c r="B995" s="1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>
      <c r="B996" s="1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>
      <c r="B997" s="1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>
      <c r="B998" s="1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>
      <c r="B999" s="1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</sheetData>
  <mergeCells count="25">
    <mergeCell ref="T3:U3"/>
    <mergeCell ref="V3:W3"/>
    <mergeCell ref="AB3:AC4"/>
    <mergeCell ref="J3:K3"/>
    <mergeCell ref="X3:Y3"/>
    <mergeCell ref="Z3:AA3"/>
    <mergeCell ref="L3:M3"/>
    <mergeCell ref="N3:O3"/>
    <mergeCell ref="P3:Q3"/>
    <mergeCell ref="R3:S3"/>
    <mergeCell ref="L4:M4"/>
    <mergeCell ref="N4:O4"/>
    <mergeCell ref="P4:Q4"/>
    <mergeCell ref="R4:S4"/>
    <mergeCell ref="T4:U4"/>
    <mergeCell ref="V4:W4"/>
    <mergeCell ref="X4:Y4"/>
    <mergeCell ref="Z4:AA4"/>
    <mergeCell ref="D3:E3"/>
    <mergeCell ref="D4:E4"/>
    <mergeCell ref="F3:G3"/>
    <mergeCell ref="F4:G4"/>
    <mergeCell ref="H3:I3"/>
    <mergeCell ref="H4:I4"/>
    <mergeCell ref="J4:K4"/>
  </mergeCells>
  <drawing r:id="rId1"/>
</worksheet>
</file>